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169th\Website\"/>
    </mc:Choice>
  </mc:AlternateContent>
  <xr:revisionPtr revIDLastSave="0" documentId="8_{C12C3452-C16A-404B-BE23-1CECC6702ED8}" xr6:coauthVersionLast="47" xr6:coauthVersionMax="47" xr10:uidLastSave="{00000000-0000-0000-0000-000000000000}"/>
  <bookViews>
    <workbookView xWindow="-120" yWindow="-120" windowWidth="29040" windowHeight="15720" xr2:uid="{7F9E7E55-1342-4A15-8384-4D4192D43FD1}"/>
  </bookViews>
  <sheets>
    <sheet name="District ACP SUMMERY" sheetId="1" r:id="rId1"/>
  </sheets>
  <externalReferences>
    <externalReference r:id="rId2"/>
  </externalReferences>
  <definedNames>
    <definedName name="_xlnm.Print_Area" localSheetId="0">'District ACP SUMMERY'!$A$1:$P$50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" i="1" l="1"/>
  <c r="O49" i="1"/>
  <c r="L49" i="1"/>
  <c r="K49" i="1"/>
  <c r="J49" i="1"/>
  <c r="I49" i="1"/>
  <c r="H49" i="1"/>
  <c r="G49" i="1"/>
  <c r="F49" i="1"/>
  <c r="E49" i="1"/>
  <c r="D49" i="1"/>
  <c r="N49" i="1" s="1"/>
  <c r="C49" i="1"/>
  <c r="M49" i="1" s="1"/>
  <c r="P48" i="1"/>
  <c r="O48" i="1"/>
  <c r="L48" i="1"/>
  <c r="K48" i="1"/>
  <c r="J48" i="1"/>
  <c r="I48" i="1"/>
  <c r="H48" i="1"/>
  <c r="F48" i="1" s="1"/>
  <c r="G48" i="1"/>
  <c r="E48" i="1"/>
  <c r="D48" i="1"/>
  <c r="N48" i="1" s="1"/>
  <c r="C48" i="1"/>
  <c r="M48" i="1" s="1"/>
  <c r="P47" i="1"/>
  <c r="O47" i="1"/>
  <c r="L47" i="1"/>
  <c r="K47" i="1"/>
  <c r="J47" i="1"/>
  <c r="F47" i="1" s="1"/>
  <c r="I47" i="1"/>
  <c r="H47" i="1"/>
  <c r="G47" i="1"/>
  <c r="E47" i="1"/>
  <c r="D47" i="1"/>
  <c r="N47" i="1" s="1"/>
  <c r="C47" i="1"/>
  <c r="M47" i="1" s="1"/>
  <c r="P46" i="1"/>
  <c r="O46" i="1"/>
  <c r="L46" i="1"/>
  <c r="K46" i="1"/>
  <c r="J46" i="1"/>
  <c r="I46" i="1"/>
  <c r="H46" i="1"/>
  <c r="G46" i="1"/>
  <c r="F46" i="1"/>
  <c r="E46" i="1"/>
  <c r="D46" i="1"/>
  <c r="N46" i="1" s="1"/>
  <c r="C46" i="1"/>
  <c r="M46" i="1" s="1"/>
  <c r="P45" i="1"/>
  <c r="O45" i="1"/>
  <c r="L45" i="1"/>
  <c r="K45" i="1"/>
  <c r="J45" i="1"/>
  <c r="F45" i="1" s="1"/>
  <c r="I45" i="1"/>
  <c r="E45" i="1" s="1"/>
  <c r="H45" i="1"/>
  <c r="G45" i="1"/>
  <c r="D45" i="1"/>
  <c r="N45" i="1" s="1"/>
  <c r="C45" i="1"/>
  <c r="M45" i="1" s="1"/>
  <c r="P44" i="1"/>
  <c r="O44" i="1"/>
  <c r="L44" i="1"/>
  <c r="K44" i="1"/>
  <c r="J44" i="1"/>
  <c r="F44" i="1" s="1"/>
  <c r="I44" i="1"/>
  <c r="H44" i="1"/>
  <c r="G44" i="1"/>
  <c r="E44" i="1" s="1"/>
  <c r="D44" i="1"/>
  <c r="N44" i="1" s="1"/>
  <c r="C44" i="1"/>
  <c r="M44" i="1" s="1"/>
  <c r="P43" i="1"/>
  <c r="O43" i="1"/>
  <c r="L43" i="1"/>
  <c r="K43" i="1"/>
  <c r="J43" i="1"/>
  <c r="I43" i="1"/>
  <c r="H43" i="1"/>
  <c r="G43" i="1"/>
  <c r="E43" i="1" s="1"/>
  <c r="F43" i="1"/>
  <c r="D43" i="1"/>
  <c r="N43" i="1" s="1"/>
  <c r="C43" i="1"/>
  <c r="M43" i="1" s="1"/>
  <c r="P42" i="1"/>
  <c r="O42" i="1"/>
  <c r="L42" i="1"/>
  <c r="K42" i="1"/>
  <c r="J42" i="1"/>
  <c r="I42" i="1"/>
  <c r="H42" i="1"/>
  <c r="F42" i="1" s="1"/>
  <c r="G42" i="1"/>
  <c r="E42" i="1" s="1"/>
  <c r="D42" i="1"/>
  <c r="N42" i="1" s="1"/>
  <c r="C42" i="1"/>
  <c r="M42" i="1" s="1"/>
  <c r="P41" i="1"/>
  <c r="O41" i="1"/>
  <c r="L41" i="1"/>
  <c r="K41" i="1"/>
  <c r="J41" i="1"/>
  <c r="I41" i="1"/>
  <c r="E41" i="1" s="1"/>
  <c r="H41" i="1"/>
  <c r="G41" i="1"/>
  <c r="F41" i="1"/>
  <c r="D41" i="1"/>
  <c r="N41" i="1" s="1"/>
  <c r="C41" i="1"/>
  <c r="M41" i="1" s="1"/>
  <c r="P40" i="1"/>
  <c r="O40" i="1"/>
  <c r="L40" i="1"/>
  <c r="K40" i="1"/>
  <c r="J40" i="1"/>
  <c r="I40" i="1"/>
  <c r="E40" i="1" s="1"/>
  <c r="H40" i="1"/>
  <c r="G40" i="1"/>
  <c r="F40" i="1"/>
  <c r="D40" i="1"/>
  <c r="N40" i="1" s="1"/>
  <c r="C40" i="1"/>
  <c r="M40" i="1" s="1"/>
  <c r="P39" i="1"/>
  <c r="O39" i="1"/>
  <c r="L39" i="1"/>
  <c r="K39" i="1"/>
  <c r="J39" i="1"/>
  <c r="I39" i="1"/>
  <c r="H39" i="1"/>
  <c r="G39" i="1"/>
  <c r="F39" i="1"/>
  <c r="E39" i="1"/>
  <c r="D39" i="1"/>
  <c r="N39" i="1" s="1"/>
  <c r="C39" i="1"/>
  <c r="M39" i="1" s="1"/>
  <c r="P38" i="1"/>
  <c r="O38" i="1"/>
  <c r="L38" i="1"/>
  <c r="K38" i="1"/>
  <c r="J38" i="1"/>
  <c r="I38" i="1"/>
  <c r="H38" i="1"/>
  <c r="G38" i="1"/>
  <c r="E38" i="1" s="1"/>
  <c r="F38" i="1"/>
  <c r="D38" i="1"/>
  <c r="N38" i="1" s="1"/>
  <c r="C38" i="1"/>
  <c r="M38" i="1" s="1"/>
  <c r="P37" i="1"/>
  <c r="O37" i="1"/>
  <c r="L37" i="1"/>
  <c r="N37" i="1" s="1"/>
  <c r="K37" i="1"/>
  <c r="J37" i="1"/>
  <c r="I37" i="1"/>
  <c r="M37" i="1" s="1"/>
  <c r="H37" i="1"/>
  <c r="G37" i="1"/>
  <c r="E37" i="1" s="1"/>
  <c r="F37" i="1"/>
  <c r="D37" i="1"/>
  <c r="C37" i="1"/>
  <c r="P36" i="1"/>
  <c r="O36" i="1"/>
  <c r="L36" i="1"/>
  <c r="K36" i="1"/>
  <c r="J36" i="1"/>
  <c r="I36" i="1"/>
  <c r="H36" i="1"/>
  <c r="G36" i="1"/>
  <c r="F36" i="1"/>
  <c r="E36" i="1"/>
  <c r="D36" i="1"/>
  <c r="N36" i="1" s="1"/>
  <c r="C36" i="1"/>
  <c r="M36" i="1" s="1"/>
  <c r="P35" i="1"/>
  <c r="O35" i="1"/>
  <c r="L35" i="1"/>
  <c r="K35" i="1"/>
  <c r="J35" i="1"/>
  <c r="I35" i="1"/>
  <c r="H35" i="1"/>
  <c r="G35" i="1"/>
  <c r="F35" i="1"/>
  <c r="E35" i="1"/>
  <c r="D35" i="1"/>
  <c r="N35" i="1" s="1"/>
  <c r="C35" i="1"/>
  <c r="M35" i="1" s="1"/>
  <c r="P34" i="1"/>
  <c r="O34" i="1"/>
  <c r="L34" i="1"/>
  <c r="K34" i="1"/>
  <c r="J34" i="1"/>
  <c r="I34" i="1"/>
  <c r="H34" i="1"/>
  <c r="G34" i="1"/>
  <c r="F34" i="1"/>
  <c r="E34" i="1"/>
  <c r="D34" i="1"/>
  <c r="N34" i="1" s="1"/>
  <c r="C34" i="1"/>
  <c r="M34" i="1" s="1"/>
  <c r="P33" i="1"/>
  <c r="O33" i="1"/>
  <c r="L33" i="1"/>
  <c r="K33" i="1"/>
  <c r="J33" i="1"/>
  <c r="I33" i="1"/>
  <c r="E33" i="1" s="1"/>
  <c r="H33" i="1"/>
  <c r="F33" i="1" s="1"/>
  <c r="G33" i="1"/>
  <c r="D33" i="1"/>
  <c r="N33" i="1" s="1"/>
  <c r="C33" i="1"/>
  <c r="M33" i="1" s="1"/>
  <c r="P32" i="1"/>
  <c r="O32" i="1"/>
  <c r="L32" i="1"/>
  <c r="K32" i="1"/>
  <c r="J32" i="1"/>
  <c r="F32" i="1" s="1"/>
  <c r="I32" i="1"/>
  <c r="E32" i="1" s="1"/>
  <c r="H32" i="1"/>
  <c r="G32" i="1"/>
  <c r="D32" i="1"/>
  <c r="N32" i="1" s="1"/>
  <c r="C32" i="1"/>
  <c r="M32" i="1" s="1"/>
  <c r="P31" i="1"/>
  <c r="O31" i="1"/>
  <c r="L31" i="1"/>
  <c r="K31" i="1"/>
  <c r="J31" i="1"/>
  <c r="I31" i="1"/>
  <c r="H31" i="1"/>
  <c r="G31" i="1"/>
  <c r="F31" i="1"/>
  <c r="E31" i="1"/>
  <c r="D31" i="1"/>
  <c r="N31" i="1" s="1"/>
  <c r="C31" i="1"/>
  <c r="M31" i="1" s="1"/>
  <c r="P30" i="1"/>
  <c r="O30" i="1"/>
  <c r="L30" i="1"/>
  <c r="K30" i="1"/>
  <c r="J30" i="1"/>
  <c r="I30" i="1"/>
  <c r="E30" i="1" s="1"/>
  <c r="H30" i="1"/>
  <c r="F30" i="1" s="1"/>
  <c r="G30" i="1"/>
  <c r="D30" i="1"/>
  <c r="N30" i="1" s="1"/>
  <c r="C30" i="1"/>
  <c r="M30" i="1" s="1"/>
  <c r="P29" i="1"/>
  <c r="O29" i="1"/>
  <c r="L29" i="1"/>
  <c r="K29" i="1"/>
  <c r="J29" i="1"/>
  <c r="F29" i="1" s="1"/>
  <c r="I29" i="1"/>
  <c r="E29" i="1" s="1"/>
  <c r="H29" i="1"/>
  <c r="G29" i="1"/>
  <c r="D29" i="1"/>
  <c r="N29" i="1" s="1"/>
  <c r="C29" i="1"/>
  <c r="M29" i="1" s="1"/>
  <c r="P28" i="1"/>
  <c r="O28" i="1"/>
  <c r="L28" i="1"/>
  <c r="K28" i="1"/>
  <c r="J28" i="1"/>
  <c r="I28" i="1"/>
  <c r="H28" i="1"/>
  <c r="G28" i="1"/>
  <c r="E28" i="1" s="1"/>
  <c r="F28" i="1"/>
  <c r="D28" i="1"/>
  <c r="N28" i="1" s="1"/>
  <c r="C28" i="1"/>
  <c r="M28" i="1" s="1"/>
  <c r="P27" i="1"/>
  <c r="O27" i="1"/>
  <c r="L27" i="1"/>
  <c r="K27" i="1"/>
  <c r="J27" i="1"/>
  <c r="F27" i="1" s="1"/>
  <c r="I27" i="1"/>
  <c r="H27" i="1"/>
  <c r="G27" i="1"/>
  <c r="E27" i="1" s="1"/>
  <c r="D27" i="1"/>
  <c r="N27" i="1" s="1"/>
  <c r="C27" i="1"/>
  <c r="M27" i="1" s="1"/>
  <c r="P26" i="1"/>
  <c r="O26" i="1"/>
  <c r="L26" i="1"/>
  <c r="K26" i="1"/>
  <c r="J26" i="1"/>
  <c r="F26" i="1" s="1"/>
  <c r="I26" i="1"/>
  <c r="E26" i="1" s="1"/>
  <c r="H26" i="1"/>
  <c r="G26" i="1"/>
  <c r="D26" i="1"/>
  <c r="N26" i="1" s="1"/>
  <c r="C26" i="1"/>
  <c r="M26" i="1" s="1"/>
  <c r="P25" i="1"/>
  <c r="O25" i="1"/>
  <c r="L25" i="1"/>
  <c r="K25" i="1"/>
  <c r="J25" i="1"/>
  <c r="F25" i="1" s="1"/>
  <c r="I25" i="1"/>
  <c r="H25" i="1"/>
  <c r="G25" i="1"/>
  <c r="E25" i="1" s="1"/>
  <c r="D25" i="1"/>
  <c r="N25" i="1" s="1"/>
  <c r="C25" i="1"/>
  <c r="M25" i="1" s="1"/>
  <c r="P24" i="1"/>
  <c r="O24" i="1"/>
  <c r="L24" i="1"/>
  <c r="K24" i="1"/>
  <c r="J24" i="1"/>
  <c r="I24" i="1"/>
  <c r="H24" i="1"/>
  <c r="G24" i="1"/>
  <c r="F24" i="1"/>
  <c r="E24" i="1"/>
  <c r="D24" i="1"/>
  <c r="N24" i="1" s="1"/>
  <c r="C24" i="1"/>
  <c r="M24" i="1" s="1"/>
  <c r="P23" i="1"/>
  <c r="O23" i="1"/>
  <c r="L23" i="1"/>
  <c r="K23" i="1"/>
  <c r="J23" i="1"/>
  <c r="N23" i="1" s="1"/>
  <c r="I23" i="1"/>
  <c r="H23" i="1"/>
  <c r="G23" i="1"/>
  <c r="F23" i="1"/>
  <c r="D23" i="1"/>
  <c r="C23" i="1"/>
  <c r="P22" i="1"/>
  <c r="O22" i="1"/>
  <c r="L22" i="1"/>
  <c r="K22" i="1"/>
  <c r="J22" i="1"/>
  <c r="I22" i="1"/>
  <c r="H22" i="1"/>
  <c r="G22" i="1"/>
  <c r="F22" i="1"/>
  <c r="E22" i="1"/>
  <c r="D22" i="1"/>
  <c r="N22" i="1" s="1"/>
  <c r="C22" i="1"/>
  <c r="M22" i="1" s="1"/>
  <c r="P21" i="1"/>
  <c r="O21" i="1"/>
  <c r="L21" i="1"/>
  <c r="K21" i="1"/>
  <c r="J21" i="1"/>
  <c r="I21" i="1"/>
  <c r="H21" i="1"/>
  <c r="G21" i="1"/>
  <c r="F21" i="1"/>
  <c r="E21" i="1"/>
  <c r="D21" i="1"/>
  <c r="N21" i="1" s="1"/>
  <c r="C21" i="1"/>
  <c r="M21" i="1" s="1"/>
  <c r="P20" i="1"/>
  <c r="O20" i="1"/>
  <c r="L20" i="1"/>
  <c r="K20" i="1"/>
  <c r="J20" i="1"/>
  <c r="I20" i="1"/>
  <c r="H20" i="1"/>
  <c r="G20" i="1"/>
  <c r="F20" i="1"/>
  <c r="E20" i="1"/>
  <c r="D20" i="1"/>
  <c r="N20" i="1" s="1"/>
  <c r="C20" i="1"/>
  <c r="M20" i="1" s="1"/>
  <c r="P19" i="1"/>
  <c r="O19" i="1"/>
  <c r="L19" i="1"/>
  <c r="K19" i="1"/>
  <c r="J19" i="1"/>
  <c r="I19" i="1"/>
  <c r="H19" i="1"/>
  <c r="G19" i="1"/>
  <c r="F19" i="1"/>
  <c r="E19" i="1"/>
  <c r="D19" i="1"/>
  <c r="N19" i="1" s="1"/>
  <c r="C19" i="1"/>
  <c r="M19" i="1" s="1"/>
  <c r="P18" i="1"/>
  <c r="O18" i="1"/>
  <c r="L18" i="1"/>
  <c r="K18" i="1"/>
  <c r="J18" i="1"/>
  <c r="I18" i="1"/>
  <c r="H18" i="1"/>
  <c r="G18" i="1"/>
  <c r="F18" i="1"/>
  <c r="E18" i="1"/>
  <c r="D18" i="1"/>
  <c r="N18" i="1" s="1"/>
  <c r="C18" i="1"/>
  <c r="M18" i="1" s="1"/>
  <c r="P17" i="1"/>
  <c r="O17" i="1"/>
  <c r="L17" i="1"/>
  <c r="K17" i="1"/>
  <c r="J17" i="1"/>
  <c r="I17" i="1"/>
  <c r="H17" i="1"/>
  <c r="G17" i="1"/>
  <c r="F17" i="1"/>
  <c r="E17" i="1"/>
  <c r="D17" i="1"/>
  <c r="N17" i="1" s="1"/>
  <c r="C17" i="1"/>
  <c r="M17" i="1" s="1"/>
  <c r="P16" i="1"/>
  <c r="O16" i="1"/>
  <c r="L16" i="1"/>
  <c r="K16" i="1"/>
  <c r="J16" i="1"/>
  <c r="I16" i="1"/>
  <c r="H16" i="1"/>
  <c r="G16" i="1"/>
  <c r="F16" i="1"/>
  <c r="E16" i="1"/>
  <c r="D16" i="1"/>
  <c r="N16" i="1" s="1"/>
  <c r="C16" i="1"/>
  <c r="M16" i="1" s="1"/>
  <c r="P15" i="1"/>
  <c r="O15" i="1"/>
  <c r="L15" i="1"/>
  <c r="K15" i="1"/>
  <c r="J15" i="1"/>
  <c r="I15" i="1"/>
  <c r="H15" i="1"/>
  <c r="G15" i="1"/>
  <c r="F15" i="1"/>
  <c r="E15" i="1"/>
  <c r="D15" i="1"/>
  <c r="N15" i="1" s="1"/>
  <c r="C15" i="1"/>
  <c r="M15" i="1" s="1"/>
  <c r="P14" i="1"/>
  <c r="O14" i="1"/>
  <c r="L14" i="1"/>
  <c r="K14" i="1"/>
  <c r="J14" i="1"/>
  <c r="I14" i="1"/>
  <c r="H14" i="1"/>
  <c r="G14" i="1"/>
  <c r="F14" i="1"/>
  <c r="E14" i="1"/>
  <c r="D14" i="1"/>
  <c r="N14" i="1" s="1"/>
  <c r="C14" i="1"/>
  <c r="M14" i="1" s="1"/>
  <c r="P13" i="1"/>
  <c r="O13" i="1"/>
  <c r="L13" i="1"/>
  <c r="K13" i="1"/>
  <c r="J13" i="1"/>
  <c r="I13" i="1"/>
  <c r="E13" i="1" s="1"/>
  <c r="H13" i="1"/>
  <c r="F13" i="1" s="1"/>
  <c r="G13" i="1"/>
  <c r="D13" i="1"/>
  <c r="N13" i="1" s="1"/>
  <c r="C13" i="1"/>
  <c r="M13" i="1" s="1"/>
  <c r="P12" i="1"/>
  <c r="O12" i="1"/>
  <c r="L12" i="1"/>
  <c r="K12" i="1"/>
  <c r="J12" i="1"/>
  <c r="I12" i="1"/>
  <c r="E12" i="1" s="1"/>
  <c r="H12" i="1"/>
  <c r="F12" i="1" s="1"/>
  <c r="G12" i="1"/>
  <c r="D12" i="1"/>
  <c r="N12" i="1" s="1"/>
  <c r="C12" i="1"/>
  <c r="M12" i="1" s="1"/>
  <c r="P11" i="1"/>
  <c r="O11" i="1"/>
  <c r="L11" i="1"/>
  <c r="K11" i="1"/>
  <c r="J11" i="1"/>
  <c r="F11" i="1" s="1"/>
  <c r="I11" i="1"/>
  <c r="E11" i="1" s="1"/>
  <c r="H11" i="1"/>
  <c r="G11" i="1"/>
  <c r="D11" i="1"/>
  <c r="N11" i="1" s="1"/>
  <c r="C11" i="1"/>
  <c r="M11" i="1" s="1"/>
  <c r="P10" i="1"/>
  <c r="O10" i="1"/>
  <c r="L10" i="1"/>
  <c r="K10" i="1"/>
  <c r="J10" i="1"/>
  <c r="F10" i="1" s="1"/>
  <c r="I10" i="1"/>
  <c r="E10" i="1" s="1"/>
  <c r="H10" i="1"/>
  <c r="G10" i="1"/>
  <c r="D10" i="1"/>
  <c r="N10" i="1" s="1"/>
  <c r="C10" i="1"/>
  <c r="M10" i="1" s="1"/>
  <c r="P9" i="1"/>
  <c r="P50" i="1" s="1"/>
  <c r="O9" i="1"/>
  <c r="O50" i="1" s="1"/>
  <c r="L9" i="1"/>
  <c r="L50" i="1" s="1"/>
  <c r="K9" i="1"/>
  <c r="K50" i="1" s="1"/>
  <c r="J9" i="1"/>
  <c r="I9" i="1"/>
  <c r="H9" i="1"/>
  <c r="H50" i="1" s="1"/>
  <c r="G9" i="1"/>
  <c r="G50" i="1" s="1"/>
  <c r="D9" i="1"/>
  <c r="D50" i="1" s="1"/>
  <c r="C9" i="1"/>
  <c r="C50" i="1" s="1"/>
  <c r="E23" i="1" l="1"/>
  <c r="M23" i="1"/>
  <c r="J50" i="1"/>
  <c r="F9" i="1"/>
  <c r="F50" i="1" s="1"/>
  <c r="N9" i="1"/>
  <c r="N50" i="1" s="1"/>
  <c r="I50" i="1"/>
  <c r="M9" i="1"/>
  <c r="M50" i="1" s="1"/>
  <c r="E9" i="1"/>
  <c r="E50" i="1" s="1"/>
</calcChain>
</file>

<file path=xl/sharedStrings.xml><?xml version="1.0" encoding="utf-8"?>
<sst xmlns="http://schemas.openxmlformats.org/spreadsheetml/2006/main" count="72" uniqueCount="60">
  <si>
    <t>RAJASTHAN STATE LEVEL BANKERS' COMMITTEE</t>
  </si>
  <si>
    <t>CONVENOR : BANK OF BARODA</t>
  </si>
  <si>
    <t>DISTRICTWISE ANNUAL CREDIT PLAN ACHIEVEMENT- PRIORITY SECTOR</t>
  </si>
  <si>
    <t>As On 31st March 2026</t>
  </si>
  <si>
    <t xml:space="preserve">Amt in Rs. Lacs </t>
  </si>
  <si>
    <t>Annexure-</t>
  </si>
  <si>
    <t>Sr. No.</t>
  </si>
  <si>
    <t>District</t>
  </si>
  <si>
    <t>AGRICULTURE</t>
  </si>
  <si>
    <t>MSME</t>
  </si>
  <si>
    <t xml:space="preserve">OTHER PRIORITY SECTOR </t>
  </si>
  <si>
    <t>TOTAL PRIORITY SECTOR</t>
  </si>
  <si>
    <t>Out of total Priority Sector under Weaker Section</t>
  </si>
  <si>
    <t>MSE</t>
  </si>
  <si>
    <t>Medium Enterprises (ME)</t>
  </si>
  <si>
    <t>Total for MSME</t>
  </si>
  <si>
    <t>A/C</t>
  </si>
  <si>
    <t>AMT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</si>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</sst>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1" fontId="3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CP%20March%202026.xlsx" TargetMode="External"/><Relationship Id="rId2" Type="http://schemas.openxmlformats.org/officeDocument/2006/relationships/externalLinkPath" Target="file:///K:\Shashank\FY%202025-26\169th\ACP%20March%202026.xlsx" TargetMode="External"/><Relationship Id="rId1" Type="http://schemas.openxmlformats.org/officeDocument/2006/relationships/externalLinkPath" Target="/Shashank/FY%202025-26/169th/ACP%20Marc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P Summery 31.03.2026"/>
      <sheetName val="ACP BANK AGRI"/>
      <sheetName val="ACP BANK MSME"/>
      <sheetName val="ACP BANK OPS "/>
      <sheetName val="BANK NPS"/>
      <sheetName val="District ACP SUMMERY"/>
      <sheetName val="District AGRI"/>
      <sheetName val="District MSME"/>
      <sheetName val="District OPS"/>
      <sheetName val="District NP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O10">
            <v>268120</v>
          </cell>
          <cell r="P10">
            <v>539902</v>
          </cell>
        </row>
        <row r="11">
          <cell r="O11">
            <v>198105</v>
          </cell>
          <cell r="P11">
            <v>394957</v>
          </cell>
        </row>
        <row r="12">
          <cell r="O12">
            <v>170516</v>
          </cell>
          <cell r="P12">
            <v>135210</v>
          </cell>
        </row>
        <row r="13">
          <cell r="O13">
            <v>162222</v>
          </cell>
          <cell r="P13">
            <v>181161</v>
          </cell>
        </row>
        <row r="14">
          <cell r="O14">
            <v>165569</v>
          </cell>
          <cell r="P14">
            <v>374587</v>
          </cell>
        </row>
        <row r="15">
          <cell r="O15">
            <v>236440</v>
          </cell>
          <cell r="P15">
            <v>278492</v>
          </cell>
        </row>
        <row r="16">
          <cell r="O16">
            <v>114597</v>
          </cell>
          <cell r="P16">
            <v>191502</v>
          </cell>
        </row>
        <row r="17">
          <cell r="O17">
            <v>115882</v>
          </cell>
          <cell r="P17">
            <v>295935</v>
          </cell>
        </row>
        <row r="18">
          <cell r="O18">
            <v>317667</v>
          </cell>
          <cell r="P18">
            <v>491132</v>
          </cell>
        </row>
        <row r="19">
          <cell r="O19">
            <v>329362</v>
          </cell>
          <cell r="P19">
            <v>1011820</v>
          </cell>
        </row>
        <row r="20">
          <cell r="O20">
            <v>241628</v>
          </cell>
          <cell r="P20">
            <v>450649</v>
          </cell>
        </row>
        <row r="21">
          <cell r="O21">
            <v>242365</v>
          </cell>
          <cell r="P21">
            <v>412178</v>
          </cell>
        </row>
        <row r="22">
          <cell r="O22">
            <v>368341</v>
          </cell>
          <cell r="P22">
            <v>698479</v>
          </cell>
        </row>
        <row r="23">
          <cell r="O23">
            <v>201204</v>
          </cell>
          <cell r="P23">
            <v>255014</v>
          </cell>
        </row>
        <row r="24">
          <cell r="O24">
            <v>64764</v>
          </cell>
          <cell r="P24">
            <v>143293</v>
          </cell>
        </row>
        <row r="25">
          <cell r="O25">
            <v>49225</v>
          </cell>
          <cell r="P25">
            <v>92949</v>
          </cell>
        </row>
        <row r="26">
          <cell r="O26">
            <v>146118</v>
          </cell>
          <cell r="P26">
            <v>236421</v>
          </cell>
        </row>
        <row r="27">
          <cell r="O27">
            <v>118660</v>
          </cell>
          <cell r="P27">
            <v>129918</v>
          </cell>
        </row>
        <row r="28">
          <cell r="O28">
            <v>377894</v>
          </cell>
          <cell r="P28">
            <v>1330881</v>
          </cell>
        </row>
        <row r="29">
          <cell r="O29">
            <v>429747</v>
          </cell>
          <cell r="P29">
            <v>1185453</v>
          </cell>
        </row>
        <row r="30">
          <cell r="O30">
            <v>680477</v>
          </cell>
          <cell r="P30">
            <v>1745934</v>
          </cell>
        </row>
        <row r="31">
          <cell r="O31">
            <v>132947</v>
          </cell>
          <cell r="P31">
            <v>207494</v>
          </cell>
        </row>
        <row r="32">
          <cell r="O32">
            <v>242946</v>
          </cell>
          <cell r="P32">
            <v>294217</v>
          </cell>
        </row>
        <row r="33">
          <cell r="O33">
            <v>284149</v>
          </cell>
          <cell r="P33">
            <v>427214</v>
          </cell>
        </row>
        <row r="34">
          <cell r="O34">
            <v>404981</v>
          </cell>
          <cell r="P34">
            <v>713921</v>
          </cell>
        </row>
        <row r="35">
          <cell r="O35">
            <v>189050</v>
          </cell>
          <cell r="P35">
            <v>589890</v>
          </cell>
        </row>
        <row r="36">
          <cell r="O36">
            <v>92999</v>
          </cell>
          <cell r="P36">
            <v>135358</v>
          </cell>
        </row>
        <row r="37">
          <cell r="O37">
            <v>120895</v>
          </cell>
          <cell r="P37">
            <v>253243</v>
          </cell>
        </row>
        <row r="38">
          <cell r="O38">
            <v>221643</v>
          </cell>
          <cell r="P38">
            <v>636515</v>
          </cell>
        </row>
        <row r="39">
          <cell r="O39">
            <v>228662</v>
          </cell>
          <cell r="P39">
            <v>334101</v>
          </cell>
        </row>
        <row r="40">
          <cell r="O40">
            <v>187996</v>
          </cell>
          <cell r="P40">
            <v>354114</v>
          </cell>
        </row>
        <row r="41">
          <cell r="O41">
            <v>146784</v>
          </cell>
          <cell r="P41">
            <v>261748</v>
          </cell>
        </row>
        <row r="42">
          <cell r="O42">
            <v>73462</v>
          </cell>
          <cell r="P42">
            <v>169999</v>
          </cell>
        </row>
        <row r="43">
          <cell r="O43">
            <v>107178</v>
          </cell>
          <cell r="P43">
            <v>151599</v>
          </cell>
        </row>
        <row r="44">
          <cell r="O44">
            <v>72438</v>
          </cell>
          <cell r="P44">
            <v>106649</v>
          </cell>
        </row>
        <row r="45">
          <cell r="O45">
            <v>42292</v>
          </cell>
          <cell r="P45">
            <v>52259</v>
          </cell>
        </row>
        <row r="46">
          <cell r="O46">
            <v>179372</v>
          </cell>
          <cell r="P46">
            <v>274726</v>
          </cell>
        </row>
        <row r="47">
          <cell r="O47">
            <v>478634</v>
          </cell>
          <cell r="P47">
            <v>919085</v>
          </cell>
        </row>
        <row r="48">
          <cell r="O48">
            <v>67015</v>
          </cell>
          <cell r="P48">
            <v>110285</v>
          </cell>
        </row>
        <row r="49">
          <cell r="O49">
            <v>265345</v>
          </cell>
          <cell r="P49">
            <v>504286</v>
          </cell>
        </row>
        <row r="50">
          <cell r="O50">
            <v>150762</v>
          </cell>
          <cell r="P50">
            <v>219635</v>
          </cell>
        </row>
      </sheetData>
      <sheetData sheetId="7">
        <row r="9">
          <cell r="G9">
            <v>2134</v>
          </cell>
          <cell r="H9">
            <v>3658</v>
          </cell>
          <cell r="I9">
            <v>409</v>
          </cell>
          <cell r="J9">
            <v>114172</v>
          </cell>
          <cell r="K9">
            <v>37187</v>
          </cell>
          <cell r="L9">
            <v>921887</v>
          </cell>
        </row>
        <row r="10">
          <cell r="G10">
            <v>916</v>
          </cell>
          <cell r="H10">
            <v>1588</v>
          </cell>
          <cell r="I10">
            <v>167</v>
          </cell>
          <cell r="J10">
            <v>49783</v>
          </cell>
          <cell r="K10">
            <v>28304</v>
          </cell>
          <cell r="L10">
            <v>452301</v>
          </cell>
        </row>
        <row r="11">
          <cell r="G11">
            <v>436</v>
          </cell>
          <cell r="H11">
            <v>734</v>
          </cell>
          <cell r="I11">
            <v>97</v>
          </cell>
          <cell r="J11">
            <v>31885</v>
          </cell>
          <cell r="K11">
            <v>12484</v>
          </cell>
          <cell r="L11">
            <v>283205</v>
          </cell>
        </row>
        <row r="12">
          <cell r="G12">
            <v>454</v>
          </cell>
          <cell r="H12">
            <v>788</v>
          </cell>
          <cell r="I12">
            <v>24</v>
          </cell>
          <cell r="J12">
            <v>4817</v>
          </cell>
          <cell r="K12">
            <v>19346</v>
          </cell>
          <cell r="L12">
            <v>117561</v>
          </cell>
        </row>
        <row r="13">
          <cell r="G13">
            <v>361</v>
          </cell>
          <cell r="H13">
            <v>747</v>
          </cell>
          <cell r="I13">
            <v>62</v>
          </cell>
          <cell r="J13">
            <v>4882</v>
          </cell>
          <cell r="K13">
            <v>17991</v>
          </cell>
          <cell r="L13">
            <v>101786</v>
          </cell>
        </row>
        <row r="14">
          <cell r="G14">
            <v>745</v>
          </cell>
          <cell r="H14">
            <v>1453</v>
          </cell>
          <cell r="I14">
            <v>68</v>
          </cell>
          <cell r="J14">
            <v>15549</v>
          </cell>
          <cell r="K14">
            <v>23143</v>
          </cell>
          <cell r="L14">
            <v>215389</v>
          </cell>
        </row>
        <row r="15">
          <cell r="G15">
            <v>537</v>
          </cell>
          <cell r="H15">
            <v>879</v>
          </cell>
          <cell r="I15">
            <v>114</v>
          </cell>
          <cell r="J15">
            <v>19184</v>
          </cell>
          <cell r="K15">
            <v>17522</v>
          </cell>
          <cell r="L15">
            <v>196338</v>
          </cell>
        </row>
        <row r="16">
          <cell r="G16">
            <v>406</v>
          </cell>
          <cell r="H16">
            <v>704</v>
          </cell>
          <cell r="I16">
            <v>65</v>
          </cell>
          <cell r="J16">
            <v>6767</v>
          </cell>
          <cell r="K16">
            <v>16853</v>
          </cell>
          <cell r="L16">
            <v>197119</v>
          </cell>
        </row>
        <row r="17">
          <cell r="G17">
            <v>2219</v>
          </cell>
          <cell r="H17">
            <v>3690</v>
          </cell>
          <cell r="I17">
            <v>432</v>
          </cell>
          <cell r="J17">
            <v>303239</v>
          </cell>
          <cell r="K17">
            <v>39777</v>
          </cell>
          <cell r="L17">
            <v>1175893</v>
          </cell>
        </row>
        <row r="18">
          <cell r="G18">
            <v>2908</v>
          </cell>
          <cell r="H18">
            <v>5035</v>
          </cell>
          <cell r="I18">
            <v>246</v>
          </cell>
          <cell r="J18">
            <v>59578</v>
          </cell>
          <cell r="K18">
            <v>52101</v>
          </cell>
          <cell r="L18">
            <v>706805</v>
          </cell>
        </row>
        <row r="19">
          <cell r="G19">
            <v>303</v>
          </cell>
          <cell r="H19">
            <v>502</v>
          </cell>
          <cell r="I19">
            <v>37</v>
          </cell>
          <cell r="J19">
            <v>3878</v>
          </cell>
          <cell r="K19">
            <v>26668</v>
          </cell>
          <cell r="L19">
            <v>117281</v>
          </cell>
        </row>
        <row r="20">
          <cell r="G20">
            <v>2190</v>
          </cell>
          <cell r="H20">
            <v>3752</v>
          </cell>
          <cell r="I20">
            <v>109</v>
          </cell>
          <cell r="J20">
            <v>24759</v>
          </cell>
          <cell r="K20">
            <v>36219</v>
          </cell>
          <cell r="L20">
            <v>307915</v>
          </cell>
        </row>
        <row r="21">
          <cell r="G21">
            <v>2225</v>
          </cell>
          <cell r="H21">
            <v>3840</v>
          </cell>
          <cell r="I21">
            <v>48</v>
          </cell>
          <cell r="J21">
            <v>1073</v>
          </cell>
          <cell r="K21">
            <v>41702</v>
          </cell>
          <cell r="L21">
            <v>205412</v>
          </cell>
        </row>
        <row r="22">
          <cell r="G22">
            <v>764</v>
          </cell>
          <cell r="H22">
            <v>1270</v>
          </cell>
          <cell r="I22">
            <v>47</v>
          </cell>
          <cell r="J22">
            <v>3336</v>
          </cell>
          <cell r="K22">
            <v>39522</v>
          </cell>
          <cell r="L22">
            <v>152543</v>
          </cell>
        </row>
        <row r="23">
          <cell r="G23">
            <v>73</v>
          </cell>
          <cell r="H23">
            <v>111</v>
          </cell>
          <cell r="I23">
            <v>6</v>
          </cell>
          <cell r="J23">
            <v>930</v>
          </cell>
          <cell r="K23">
            <v>7305</v>
          </cell>
          <cell r="L23">
            <v>45631</v>
          </cell>
        </row>
        <row r="24">
          <cell r="G24">
            <v>283</v>
          </cell>
          <cell r="H24">
            <v>483</v>
          </cell>
          <cell r="I24">
            <v>5</v>
          </cell>
          <cell r="J24">
            <v>5318</v>
          </cell>
          <cell r="K24">
            <v>11392</v>
          </cell>
          <cell r="L24">
            <v>78151</v>
          </cell>
        </row>
        <row r="25">
          <cell r="G25">
            <v>692</v>
          </cell>
          <cell r="H25">
            <v>1148</v>
          </cell>
          <cell r="I25">
            <v>28</v>
          </cell>
          <cell r="J25">
            <v>3584</v>
          </cell>
          <cell r="K25">
            <v>15506</v>
          </cell>
          <cell r="L25">
            <v>123113</v>
          </cell>
        </row>
        <row r="26">
          <cell r="G26">
            <v>360</v>
          </cell>
          <cell r="H26">
            <v>671</v>
          </cell>
          <cell r="I26">
            <v>22</v>
          </cell>
          <cell r="J26">
            <v>4509</v>
          </cell>
          <cell r="K26">
            <v>19830</v>
          </cell>
          <cell r="L26">
            <v>89705</v>
          </cell>
        </row>
        <row r="27">
          <cell r="G27">
            <v>6197</v>
          </cell>
          <cell r="H27">
            <v>10957</v>
          </cell>
          <cell r="I27">
            <v>388</v>
          </cell>
          <cell r="J27">
            <v>46913</v>
          </cell>
          <cell r="K27">
            <v>52277</v>
          </cell>
          <cell r="L27">
            <v>625860</v>
          </cell>
        </row>
        <row r="28">
          <cell r="G28">
            <v>3085</v>
          </cell>
          <cell r="H28">
            <v>6528</v>
          </cell>
          <cell r="I28">
            <v>97</v>
          </cell>
          <cell r="J28">
            <v>7836</v>
          </cell>
          <cell r="K28">
            <v>32469</v>
          </cell>
          <cell r="L28">
            <v>304810</v>
          </cell>
        </row>
        <row r="29">
          <cell r="G29">
            <v>11668</v>
          </cell>
          <cell r="H29">
            <v>44032</v>
          </cell>
          <cell r="I29">
            <v>4596</v>
          </cell>
          <cell r="J29">
            <v>1511496</v>
          </cell>
          <cell r="K29">
            <v>157350</v>
          </cell>
          <cell r="L29">
            <v>7368074</v>
          </cell>
        </row>
        <row r="30">
          <cell r="G30">
            <v>172</v>
          </cell>
          <cell r="H30">
            <v>332</v>
          </cell>
          <cell r="I30">
            <v>10</v>
          </cell>
          <cell r="J30">
            <v>1897</v>
          </cell>
          <cell r="K30">
            <v>5880</v>
          </cell>
          <cell r="L30">
            <v>85821</v>
          </cell>
        </row>
        <row r="31">
          <cell r="G31">
            <v>352</v>
          </cell>
          <cell r="H31">
            <v>596</v>
          </cell>
          <cell r="I31">
            <v>36</v>
          </cell>
          <cell r="J31">
            <v>6343</v>
          </cell>
          <cell r="K31">
            <v>16804</v>
          </cell>
          <cell r="L31">
            <v>143921</v>
          </cell>
        </row>
        <row r="32">
          <cell r="G32">
            <v>621</v>
          </cell>
          <cell r="H32">
            <v>1057</v>
          </cell>
          <cell r="I32">
            <v>13</v>
          </cell>
          <cell r="J32">
            <v>2019</v>
          </cell>
          <cell r="K32">
            <v>23839</v>
          </cell>
          <cell r="L32">
            <v>126314</v>
          </cell>
        </row>
        <row r="33">
          <cell r="G33">
            <v>3530</v>
          </cell>
          <cell r="H33">
            <v>6048</v>
          </cell>
          <cell r="I33">
            <v>135</v>
          </cell>
          <cell r="J33">
            <v>8068</v>
          </cell>
          <cell r="K33">
            <v>43029</v>
          </cell>
          <cell r="L33">
            <v>301536</v>
          </cell>
        </row>
        <row r="34">
          <cell r="G34">
            <v>3229</v>
          </cell>
          <cell r="H34">
            <v>6717</v>
          </cell>
          <cell r="I34">
            <v>846</v>
          </cell>
          <cell r="J34">
            <v>283517</v>
          </cell>
          <cell r="K34">
            <v>51561</v>
          </cell>
          <cell r="L34">
            <v>1956264</v>
          </cell>
        </row>
        <row r="35">
          <cell r="G35">
            <v>85</v>
          </cell>
          <cell r="H35">
            <v>172</v>
          </cell>
          <cell r="I35">
            <v>6</v>
          </cell>
          <cell r="J35">
            <v>897</v>
          </cell>
          <cell r="K35">
            <v>12427</v>
          </cell>
          <cell r="L35">
            <v>71640</v>
          </cell>
        </row>
        <row r="36">
          <cell r="G36">
            <v>228</v>
          </cell>
          <cell r="H36">
            <v>383</v>
          </cell>
          <cell r="I36">
            <v>285</v>
          </cell>
          <cell r="J36">
            <v>126901</v>
          </cell>
          <cell r="K36">
            <v>13680</v>
          </cell>
          <cell r="L36">
            <v>681143</v>
          </cell>
        </row>
        <row r="37">
          <cell r="G37">
            <v>1751</v>
          </cell>
          <cell r="H37">
            <v>3109</v>
          </cell>
          <cell r="I37">
            <v>446</v>
          </cell>
          <cell r="J37">
            <v>118046</v>
          </cell>
          <cell r="K37">
            <v>63570</v>
          </cell>
          <cell r="L37">
            <v>899393</v>
          </cell>
        </row>
        <row r="38">
          <cell r="G38">
            <v>236</v>
          </cell>
          <cell r="H38">
            <v>378</v>
          </cell>
          <cell r="I38">
            <v>364</v>
          </cell>
          <cell r="J38">
            <v>28111</v>
          </cell>
          <cell r="K38">
            <v>17472</v>
          </cell>
          <cell r="L38">
            <v>220500</v>
          </cell>
        </row>
        <row r="39">
          <cell r="G39">
            <v>398</v>
          </cell>
          <cell r="H39">
            <v>683</v>
          </cell>
          <cell r="I39">
            <v>103</v>
          </cell>
          <cell r="J39">
            <v>11949</v>
          </cell>
          <cell r="K39">
            <v>14546</v>
          </cell>
          <cell r="L39">
            <v>191525</v>
          </cell>
        </row>
        <row r="40">
          <cell r="G40">
            <v>1383</v>
          </cell>
          <cell r="H40">
            <v>2437</v>
          </cell>
          <cell r="I40">
            <v>104</v>
          </cell>
          <cell r="J40">
            <v>41440</v>
          </cell>
          <cell r="K40">
            <v>28428</v>
          </cell>
          <cell r="L40">
            <v>381881</v>
          </cell>
        </row>
        <row r="41">
          <cell r="G41">
            <v>90</v>
          </cell>
          <cell r="H41">
            <v>165</v>
          </cell>
          <cell r="I41">
            <v>11</v>
          </cell>
          <cell r="J41">
            <v>2411</v>
          </cell>
          <cell r="K41">
            <v>6213</v>
          </cell>
          <cell r="L41">
            <v>57654</v>
          </cell>
        </row>
        <row r="42">
          <cell r="G42">
            <v>168</v>
          </cell>
          <cell r="H42">
            <v>289</v>
          </cell>
          <cell r="I42">
            <v>3</v>
          </cell>
          <cell r="J42">
            <v>67</v>
          </cell>
          <cell r="K42">
            <v>15946</v>
          </cell>
          <cell r="L42">
            <v>49988</v>
          </cell>
        </row>
        <row r="43">
          <cell r="G43">
            <v>832</v>
          </cell>
          <cell r="H43">
            <v>1536</v>
          </cell>
          <cell r="I43">
            <v>16</v>
          </cell>
          <cell r="J43">
            <v>1665</v>
          </cell>
          <cell r="K43">
            <v>19883</v>
          </cell>
          <cell r="L43">
            <v>174331</v>
          </cell>
        </row>
        <row r="44">
          <cell r="G44">
            <v>60</v>
          </cell>
          <cell r="H44">
            <v>121</v>
          </cell>
          <cell r="I44">
            <v>2</v>
          </cell>
          <cell r="J44">
            <v>65</v>
          </cell>
          <cell r="K44">
            <v>4101</v>
          </cell>
          <cell r="L44">
            <v>11545</v>
          </cell>
        </row>
        <row r="45">
          <cell r="G45">
            <v>227</v>
          </cell>
          <cell r="H45">
            <v>400</v>
          </cell>
          <cell r="I45">
            <v>7</v>
          </cell>
          <cell r="J45">
            <v>385</v>
          </cell>
          <cell r="K45">
            <v>19025</v>
          </cell>
          <cell r="L45">
            <v>123424</v>
          </cell>
        </row>
        <row r="46">
          <cell r="G46">
            <v>3751</v>
          </cell>
          <cell r="H46">
            <v>6423</v>
          </cell>
          <cell r="I46">
            <v>138</v>
          </cell>
          <cell r="J46">
            <v>28178</v>
          </cell>
          <cell r="K46">
            <v>55436</v>
          </cell>
          <cell r="L46">
            <v>472021</v>
          </cell>
        </row>
        <row r="47">
          <cell r="G47">
            <v>475</v>
          </cell>
          <cell r="H47">
            <v>790</v>
          </cell>
          <cell r="I47">
            <v>90</v>
          </cell>
          <cell r="J47">
            <v>3861</v>
          </cell>
          <cell r="K47">
            <v>13741</v>
          </cell>
          <cell r="L47">
            <v>147740</v>
          </cell>
        </row>
        <row r="48">
          <cell r="G48">
            <v>547</v>
          </cell>
          <cell r="H48">
            <v>885</v>
          </cell>
          <cell r="I48">
            <v>34</v>
          </cell>
          <cell r="J48">
            <v>1344</v>
          </cell>
          <cell r="K48">
            <v>25706</v>
          </cell>
          <cell r="L48">
            <v>167599</v>
          </cell>
        </row>
        <row r="49">
          <cell r="G49">
            <v>1734</v>
          </cell>
          <cell r="H49">
            <v>5265</v>
          </cell>
          <cell r="I49">
            <v>1643</v>
          </cell>
          <cell r="J49">
            <v>254729</v>
          </cell>
          <cell r="K49">
            <v>48070</v>
          </cell>
          <cell r="L49">
            <v>1236971</v>
          </cell>
        </row>
      </sheetData>
      <sheetData sheetId="8">
        <row r="9">
          <cell r="O9">
            <v>18822</v>
          </cell>
          <cell r="P9">
            <v>42375</v>
          </cell>
          <cell r="Q9">
            <v>227527</v>
          </cell>
          <cell r="R9">
            <v>400835</v>
          </cell>
        </row>
        <row r="10">
          <cell r="O10">
            <v>9891</v>
          </cell>
          <cell r="P10">
            <v>34157</v>
          </cell>
          <cell r="Q10">
            <v>178058</v>
          </cell>
          <cell r="R10">
            <v>297802</v>
          </cell>
        </row>
        <row r="11">
          <cell r="O11">
            <v>1404</v>
          </cell>
          <cell r="P11">
            <v>7746</v>
          </cell>
          <cell r="Q11">
            <v>69768</v>
          </cell>
          <cell r="R11">
            <v>127565</v>
          </cell>
        </row>
        <row r="12">
          <cell r="O12">
            <v>4411</v>
          </cell>
          <cell r="P12">
            <v>9748</v>
          </cell>
          <cell r="Q12">
            <v>164326</v>
          </cell>
          <cell r="R12">
            <v>175379</v>
          </cell>
        </row>
        <row r="13">
          <cell r="O13">
            <v>6445</v>
          </cell>
          <cell r="P13">
            <v>8108</v>
          </cell>
          <cell r="Q13">
            <v>137165</v>
          </cell>
          <cell r="R13">
            <v>233692</v>
          </cell>
        </row>
        <row r="14">
          <cell r="O14">
            <v>5687</v>
          </cell>
          <cell r="P14">
            <v>5958</v>
          </cell>
          <cell r="Q14">
            <v>92194</v>
          </cell>
          <cell r="R14">
            <v>138950</v>
          </cell>
        </row>
        <row r="15">
          <cell r="O15">
            <v>6127</v>
          </cell>
          <cell r="P15">
            <v>13872</v>
          </cell>
          <cell r="Q15">
            <v>98522</v>
          </cell>
          <cell r="R15">
            <v>139160</v>
          </cell>
        </row>
        <row r="16">
          <cell r="O16">
            <v>5664</v>
          </cell>
          <cell r="P16">
            <v>13359</v>
          </cell>
          <cell r="Q16">
            <v>99230</v>
          </cell>
          <cell r="R16">
            <v>175868</v>
          </cell>
        </row>
        <row r="17">
          <cell r="O17">
            <v>14636</v>
          </cell>
          <cell r="P17">
            <v>78666</v>
          </cell>
          <cell r="Q17">
            <v>272013</v>
          </cell>
          <cell r="R17">
            <v>384251</v>
          </cell>
        </row>
        <row r="18">
          <cell r="O18">
            <v>16167</v>
          </cell>
          <cell r="P18">
            <v>54616</v>
          </cell>
          <cell r="Q18">
            <v>159775</v>
          </cell>
          <cell r="R18">
            <v>334882</v>
          </cell>
        </row>
        <row r="19">
          <cell r="O19">
            <v>6891</v>
          </cell>
          <cell r="P19">
            <v>8597</v>
          </cell>
          <cell r="Q19">
            <v>226210</v>
          </cell>
          <cell r="R19">
            <v>319318</v>
          </cell>
        </row>
        <row r="20">
          <cell r="O20">
            <v>7005</v>
          </cell>
          <cell r="P20">
            <v>20663</v>
          </cell>
          <cell r="Q20">
            <v>210840</v>
          </cell>
          <cell r="R20">
            <v>296208</v>
          </cell>
        </row>
        <row r="21">
          <cell r="O21">
            <v>6793</v>
          </cell>
          <cell r="P21">
            <v>15362</v>
          </cell>
          <cell r="Q21">
            <v>217472</v>
          </cell>
          <cell r="R21">
            <v>412817</v>
          </cell>
        </row>
        <row r="22">
          <cell r="O22">
            <v>5347</v>
          </cell>
          <cell r="P22">
            <v>13793</v>
          </cell>
          <cell r="Q22">
            <v>153363</v>
          </cell>
          <cell r="R22">
            <v>195719</v>
          </cell>
        </row>
        <row r="23">
          <cell r="O23">
            <v>884</v>
          </cell>
          <cell r="P23">
            <v>1750</v>
          </cell>
          <cell r="Q23">
            <v>58378</v>
          </cell>
          <cell r="R23">
            <v>113585</v>
          </cell>
        </row>
        <row r="24">
          <cell r="O24">
            <v>1171</v>
          </cell>
          <cell r="P24">
            <v>3635</v>
          </cell>
          <cell r="Q24">
            <v>46874</v>
          </cell>
          <cell r="R24">
            <v>65335</v>
          </cell>
        </row>
        <row r="25">
          <cell r="O25">
            <v>8257</v>
          </cell>
          <cell r="P25">
            <v>26002</v>
          </cell>
          <cell r="Q25">
            <v>94097</v>
          </cell>
          <cell r="R25">
            <v>146865</v>
          </cell>
        </row>
        <row r="26">
          <cell r="O26">
            <v>2934</v>
          </cell>
          <cell r="P26">
            <v>8499</v>
          </cell>
          <cell r="Q26">
            <v>117105</v>
          </cell>
          <cell r="R26">
            <v>125430</v>
          </cell>
        </row>
        <row r="27">
          <cell r="O27">
            <v>23078</v>
          </cell>
          <cell r="P27">
            <v>52925</v>
          </cell>
          <cell r="Q27">
            <v>272700</v>
          </cell>
          <cell r="R27">
            <v>797443</v>
          </cell>
        </row>
        <row r="28">
          <cell r="O28">
            <v>13893</v>
          </cell>
          <cell r="P28">
            <v>31264</v>
          </cell>
          <cell r="Q28">
            <v>268769</v>
          </cell>
          <cell r="R28">
            <v>682114</v>
          </cell>
        </row>
        <row r="29">
          <cell r="O29">
            <v>83567</v>
          </cell>
          <cell r="P29">
            <v>427442</v>
          </cell>
          <cell r="Q29">
            <v>511932</v>
          </cell>
          <cell r="R29">
            <v>1052270</v>
          </cell>
        </row>
        <row r="30">
          <cell r="O30">
            <v>3413</v>
          </cell>
          <cell r="P30">
            <v>5047</v>
          </cell>
          <cell r="Q30">
            <v>43259</v>
          </cell>
          <cell r="R30">
            <v>98884</v>
          </cell>
        </row>
        <row r="31">
          <cell r="O31">
            <v>3841</v>
          </cell>
          <cell r="P31">
            <v>6865</v>
          </cell>
          <cell r="Q31">
            <v>122140</v>
          </cell>
          <cell r="R31">
            <v>140859</v>
          </cell>
        </row>
        <row r="32">
          <cell r="O32">
            <v>3964</v>
          </cell>
          <cell r="P32">
            <v>8037</v>
          </cell>
          <cell r="Q32">
            <v>207347</v>
          </cell>
          <cell r="R32">
            <v>269097</v>
          </cell>
        </row>
        <row r="33">
          <cell r="O33">
            <v>10117</v>
          </cell>
          <cell r="P33">
            <v>27439</v>
          </cell>
          <cell r="Q33">
            <v>302318</v>
          </cell>
          <cell r="R33">
            <v>470461</v>
          </cell>
        </row>
        <row r="34">
          <cell r="O34">
            <v>38697</v>
          </cell>
          <cell r="P34">
            <v>130480</v>
          </cell>
          <cell r="Q34">
            <v>118819</v>
          </cell>
          <cell r="R34">
            <v>304318</v>
          </cell>
        </row>
        <row r="35">
          <cell r="O35">
            <v>1435</v>
          </cell>
          <cell r="P35">
            <v>4047</v>
          </cell>
          <cell r="Q35">
            <v>91385</v>
          </cell>
          <cell r="R35">
            <v>129612</v>
          </cell>
        </row>
        <row r="36">
          <cell r="O36">
            <v>5352</v>
          </cell>
          <cell r="P36">
            <v>29703</v>
          </cell>
          <cell r="Q36">
            <v>103584</v>
          </cell>
          <cell r="R36">
            <v>183762</v>
          </cell>
        </row>
        <row r="37">
          <cell r="O37">
            <v>19957</v>
          </cell>
          <cell r="P37">
            <v>67846</v>
          </cell>
          <cell r="Q37">
            <v>192542</v>
          </cell>
          <cell r="R37">
            <v>388454</v>
          </cell>
        </row>
        <row r="38">
          <cell r="O38">
            <v>4153</v>
          </cell>
          <cell r="P38">
            <v>14464</v>
          </cell>
          <cell r="Q38">
            <v>186133</v>
          </cell>
          <cell r="R38">
            <v>244815</v>
          </cell>
        </row>
        <row r="39">
          <cell r="O39">
            <v>5252</v>
          </cell>
          <cell r="P39">
            <v>15066</v>
          </cell>
          <cell r="Q39">
            <v>97859</v>
          </cell>
          <cell r="R39">
            <v>167064</v>
          </cell>
        </row>
        <row r="40">
          <cell r="O40">
            <v>10296</v>
          </cell>
          <cell r="P40">
            <v>21713</v>
          </cell>
          <cell r="Q40">
            <v>99710</v>
          </cell>
          <cell r="R40">
            <v>171620</v>
          </cell>
        </row>
        <row r="41">
          <cell r="O41">
            <v>946</v>
          </cell>
          <cell r="P41">
            <v>10077</v>
          </cell>
          <cell r="Q41">
            <v>39762</v>
          </cell>
          <cell r="R41">
            <v>75278</v>
          </cell>
        </row>
        <row r="42">
          <cell r="O42">
            <v>1538</v>
          </cell>
          <cell r="P42">
            <v>4150</v>
          </cell>
          <cell r="Q42">
            <v>98212</v>
          </cell>
          <cell r="R42">
            <v>118355</v>
          </cell>
        </row>
        <row r="43">
          <cell r="O43">
            <v>6004</v>
          </cell>
          <cell r="P43">
            <v>13991</v>
          </cell>
          <cell r="Q43">
            <v>65695</v>
          </cell>
          <cell r="R43">
            <v>76295</v>
          </cell>
        </row>
        <row r="44">
          <cell r="O44">
            <v>2232</v>
          </cell>
          <cell r="P44">
            <v>2518</v>
          </cell>
          <cell r="Q44">
            <v>41649</v>
          </cell>
          <cell r="R44">
            <v>38616</v>
          </cell>
        </row>
        <row r="45">
          <cell r="O45">
            <v>3169</v>
          </cell>
          <cell r="P45">
            <v>7394</v>
          </cell>
          <cell r="Q45">
            <v>172160</v>
          </cell>
          <cell r="R45">
            <v>235013</v>
          </cell>
        </row>
        <row r="46">
          <cell r="O46">
            <v>12716</v>
          </cell>
          <cell r="P46">
            <v>32502</v>
          </cell>
          <cell r="Q46">
            <v>357773</v>
          </cell>
          <cell r="R46">
            <v>600367</v>
          </cell>
        </row>
        <row r="47">
          <cell r="O47">
            <v>3313</v>
          </cell>
          <cell r="P47">
            <v>10330</v>
          </cell>
          <cell r="Q47">
            <v>51808</v>
          </cell>
          <cell r="R47">
            <v>70332</v>
          </cell>
        </row>
        <row r="48">
          <cell r="O48">
            <v>4240</v>
          </cell>
          <cell r="P48">
            <v>13733</v>
          </cell>
          <cell r="Q48">
            <v>231180</v>
          </cell>
          <cell r="R48">
            <v>382198</v>
          </cell>
        </row>
        <row r="49">
          <cell r="O49">
            <v>15616</v>
          </cell>
          <cell r="P49">
            <v>54754</v>
          </cell>
          <cell r="Q49">
            <v>139650</v>
          </cell>
          <cell r="R49">
            <v>211387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359D-C8CA-460B-8415-D554688DD717}">
  <sheetPr>
    <pageSetUpPr fitToPage="1"/>
  </sheetPr>
  <dimension ref="A1:AD73"/>
  <sheetViews>
    <sheetView tabSelected="1" zoomScaleNormal="100" workbookViewId="0">
      <selection activeCell="F19" sqref="F19"/>
    </sheetView>
  </sheetViews>
  <sheetFormatPr defaultRowHeight="15" x14ac:dyDescent="0.25"/>
  <cols>
    <col min="1" max="1" width="5.140625" style="26" customWidth="1"/>
    <col min="2" max="2" width="16.42578125" style="27" customWidth="1"/>
    <col min="3" max="8" width="9.42578125" style="2" customWidth="1"/>
    <col min="9" max="12" width="9.42578125" style="4" customWidth="1"/>
    <col min="13" max="15" width="9.42578125" style="2" customWidth="1"/>
    <col min="16" max="16" width="9.42578125" style="28" customWidth="1"/>
    <col min="17" max="16384" width="9.140625" style="2"/>
  </cols>
  <sheetData>
    <row r="1" spans="1:30" ht="13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0" ht="13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0" ht="13.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3.5" customHeight="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30" s="4" customFormat="1" ht="13.5" customHeight="1" x14ac:dyDescent="0.25">
      <c r="A5" s="5"/>
      <c r="B5" s="6"/>
      <c r="C5" s="6"/>
      <c r="D5" s="6"/>
      <c r="E5" s="6"/>
      <c r="F5" s="6"/>
      <c r="G5" s="6"/>
      <c r="H5" s="6"/>
      <c r="I5" s="6"/>
      <c r="J5" s="3" t="s">
        <v>4</v>
      </c>
      <c r="K5" s="3"/>
      <c r="L5" s="3"/>
      <c r="M5" s="7" t="s">
        <v>5</v>
      </c>
      <c r="N5" s="7"/>
      <c r="O5" s="7"/>
      <c r="P5" s="7"/>
    </row>
    <row r="6" spans="1:30" s="10" customFormat="1" ht="14.85" customHeight="1" x14ac:dyDescent="0.25">
      <c r="A6" s="8" t="s">
        <v>6</v>
      </c>
      <c r="B6" s="9" t="s">
        <v>7</v>
      </c>
      <c r="C6" s="9" t="s">
        <v>8</v>
      </c>
      <c r="D6" s="9"/>
      <c r="E6" s="9" t="s">
        <v>9</v>
      </c>
      <c r="F6" s="9"/>
      <c r="G6" s="9"/>
      <c r="H6" s="9"/>
      <c r="I6" s="9"/>
      <c r="J6" s="9"/>
      <c r="K6" s="9" t="s">
        <v>10</v>
      </c>
      <c r="L6" s="9"/>
      <c r="M6" s="9" t="s">
        <v>11</v>
      </c>
      <c r="N6" s="9"/>
      <c r="O6" s="9" t="s">
        <v>12</v>
      </c>
      <c r="P6" s="9"/>
    </row>
    <row r="7" spans="1:30" s="10" customFormat="1" ht="30.75" customHeight="1" x14ac:dyDescent="0.25">
      <c r="A7" s="8"/>
      <c r="B7" s="9"/>
      <c r="C7" s="9"/>
      <c r="D7" s="9"/>
      <c r="E7" s="9" t="s">
        <v>13</v>
      </c>
      <c r="F7" s="9"/>
      <c r="G7" s="9" t="s">
        <v>14</v>
      </c>
      <c r="H7" s="9"/>
      <c r="I7" s="9" t="s">
        <v>15</v>
      </c>
      <c r="J7" s="9"/>
      <c r="K7" s="9"/>
      <c r="L7" s="9"/>
      <c r="M7" s="9"/>
      <c r="N7" s="9"/>
      <c r="O7" s="9"/>
      <c r="P7" s="9"/>
    </row>
    <row r="8" spans="1:30" s="10" customFormat="1" ht="13.7" customHeight="1" x14ac:dyDescent="0.25">
      <c r="A8" s="8"/>
      <c r="B8" s="9"/>
      <c r="C8" s="11" t="s">
        <v>16</v>
      </c>
      <c r="D8" s="11" t="s">
        <v>17</v>
      </c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  <c r="O8" s="11" t="s">
        <v>16</v>
      </c>
      <c r="P8" s="12" t="s">
        <v>17</v>
      </c>
    </row>
    <row r="9" spans="1:30" s="19" customFormat="1" ht="13.7" customHeight="1" x14ac:dyDescent="0.25">
      <c r="A9" s="13">
        <v>1</v>
      </c>
      <c r="B9" s="14" t="s">
        <v>18</v>
      </c>
      <c r="C9" s="15">
        <f>'[1]District AGRI'!O10</f>
        <v>268120</v>
      </c>
      <c r="D9" s="15">
        <f>'[1]District AGRI'!P10</f>
        <v>539902</v>
      </c>
      <c r="E9" s="15">
        <f>I9-G9</f>
        <v>34644</v>
      </c>
      <c r="F9" s="15">
        <f>J9-H9</f>
        <v>804057</v>
      </c>
      <c r="G9" s="15">
        <f>'[1]District MSME'!I9+'[1]District MSME'!G9</f>
        <v>2543</v>
      </c>
      <c r="H9" s="15">
        <f>'[1]District MSME'!J9+'[1]District MSME'!H9</f>
        <v>117830</v>
      </c>
      <c r="I9" s="15">
        <f>'[1]District MSME'!K9</f>
        <v>37187</v>
      </c>
      <c r="J9" s="15">
        <f>'[1]District MSME'!L9</f>
        <v>921887</v>
      </c>
      <c r="K9" s="15">
        <f>'[1]District OPS'!O9</f>
        <v>18822</v>
      </c>
      <c r="L9" s="15">
        <f>'[1]District OPS'!P9</f>
        <v>42375</v>
      </c>
      <c r="M9" s="16">
        <f>C9+I9+K9</f>
        <v>324129</v>
      </c>
      <c r="N9" s="16">
        <f>D9+J9+L9</f>
        <v>1504164</v>
      </c>
      <c r="O9" s="17">
        <f>'[1]District OPS'!Q9</f>
        <v>227527</v>
      </c>
      <c r="P9" s="18">
        <f>'[1]District OPS'!R9</f>
        <v>400835</v>
      </c>
    </row>
    <row r="10" spans="1:30" s="19" customFormat="1" ht="13.7" customHeight="1" x14ac:dyDescent="0.25">
      <c r="A10" s="13">
        <v>2</v>
      </c>
      <c r="B10" s="14" t="s">
        <v>19</v>
      </c>
      <c r="C10" s="15">
        <f>'[1]District AGRI'!O11</f>
        <v>198105</v>
      </c>
      <c r="D10" s="15">
        <f>'[1]District AGRI'!P11</f>
        <v>394957</v>
      </c>
      <c r="E10" s="15">
        <f t="shared" ref="E10:F36" si="0">I10-G10</f>
        <v>27221</v>
      </c>
      <c r="F10" s="15">
        <f t="shared" si="0"/>
        <v>400930</v>
      </c>
      <c r="G10" s="15">
        <f>'[1]District MSME'!I10+'[1]District MSME'!G10</f>
        <v>1083</v>
      </c>
      <c r="H10" s="15">
        <f>'[1]District MSME'!J10+'[1]District MSME'!H10</f>
        <v>51371</v>
      </c>
      <c r="I10" s="15">
        <f>'[1]District MSME'!K10</f>
        <v>28304</v>
      </c>
      <c r="J10" s="15">
        <f>'[1]District MSME'!L10</f>
        <v>452301</v>
      </c>
      <c r="K10" s="15">
        <f>'[1]District OPS'!O10</f>
        <v>9891</v>
      </c>
      <c r="L10" s="15">
        <f>'[1]District OPS'!P10</f>
        <v>34157</v>
      </c>
      <c r="M10" s="16">
        <f t="shared" ref="M10:N36" si="1">C10+I10+K10</f>
        <v>236300</v>
      </c>
      <c r="N10" s="16">
        <f t="shared" si="1"/>
        <v>881415</v>
      </c>
      <c r="O10" s="17">
        <f>'[1]District OPS'!Q10</f>
        <v>178058</v>
      </c>
      <c r="P10" s="18">
        <f>'[1]District OPS'!R10</f>
        <v>297802</v>
      </c>
    </row>
    <row r="11" spans="1:30" s="19" customFormat="1" ht="13.7" customHeight="1" x14ac:dyDescent="0.25">
      <c r="A11" s="13">
        <v>3</v>
      </c>
      <c r="B11" s="14" t="s">
        <v>20</v>
      </c>
      <c r="C11" s="15">
        <f>'[1]District AGRI'!O12</f>
        <v>170516</v>
      </c>
      <c r="D11" s="15">
        <f>'[1]District AGRI'!P12</f>
        <v>135210</v>
      </c>
      <c r="E11" s="15">
        <f t="shared" si="0"/>
        <v>11951</v>
      </c>
      <c r="F11" s="15">
        <f t="shared" si="0"/>
        <v>250586</v>
      </c>
      <c r="G11" s="15">
        <f>'[1]District MSME'!I11+'[1]District MSME'!G11</f>
        <v>533</v>
      </c>
      <c r="H11" s="15">
        <f>'[1]District MSME'!J11+'[1]District MSME'!H11</f>
        <v>32619</v>
      </c>
      <c r="I11" s="15">
        <f>'[1]District MSME'!K11</f>
        <v>12484</v>
      </c>
      <c r="J11" s="15">
        <f>'[1]District MSME'!L11</f>
        <v>283205</v>
      </c>
      <c r="K11" s="15">
        <f>'[1]District OPS'!O11</f>
        <v>1404</v>
      </c>
      <c r="L11" s="15">
        <f>'[1]District OPS'!P11</f>
        <v>7746</v>
      </c>
      <c r="M11" s="16">
        <f t="shared" si="1"/>
        <v>184404</v>
      </c>
      <c r="N11" s="16">
        <f t="shared" si="1"/>
        <v>426161</v>
      </c>
      <c r="O11" s="17">
        <f>'[1]District OPS'!Q11</f>
        <v>69768</v>
      </c>
      <c r="P11" s="18">
        <f>'[1]District OPS'!R11</f>
        <v>127565</v>
      </c>
    </row>
    <row r="12" spans="1:30" s="19" customFormat="1" ht="13.7" customHeight="1" x14ac:dyDescent="0.25">
      <c r="A12" s="13">
        <v>4</v>
      </c>
      <c r="B12" s="14" t="s">
        <v>21</v>
      </c>
      <c r="C12" s="15">
        <f>'[1]District AGRI'!O13</f>
        <v>162222</v>
      </c>
      <c r="D12" s="15">
        <f>'[1]District AGRI'!P13</f>
        <v>181161</v>
      </c>
      <c r="E12" s="15">
        <f t="shared" si="0"/>
        <v>18868</v>
      </c>
      <c r="F12" s="15">
        <f t="shared" si="0"/>
        <v>111956</v>
      </c>
      <c r="G12" s="15">
        <f>'[1]District MSME'!I12+'[1]District MSME'!G12</f>
        <v>478</v>
      </c>
      <c r="H12" s="15">
        <f>'[1]District MSME'!J12+'[1]District MSME'!H12</f>
        <v>5605</v>
      </c>
      <c r="I12" s="15">
        <f>'[1]District MSME'!K12</f>
        <v>19346</v>
      </c>
      <c r="J12" s="15">
        <f>'[1]District MSME'!L12</f>
        <v>117561</v>
      </c>
      <c r="K12" s="15">
        <f>'[1]District OPS'!O12</f>
        <v>4411</v>
      </c>
      <c r="L12" s="15">
        <f>'[1]District OPS'!P12</f>
        <v>9748</v>
      </c>
      <c r="M12" s="16">
        <f t="shared" si="1"/>
        <v>185979</v>
      </c>
      <c r="N12" s="16">
        <f t="shared" si="1"/>
        <v>308470</v>
      </c>
      <c r="O12" s="17">
        <f>'[1]District OPS'!Q12</f>
        <v>164326</v>
      </c>
      <c r="P12" s="18">
        <f>'[1]District OPS'!R12</f>
        <v>175379</v>
      </c>
    </row>
    <row r="13" spans="1:30" s="19" customFormat="1" ht="13.7" customHeight="1" x14ac:dyDescent="0.25">
      <c r="A13" s="13">
        <v>5</v>
      </c>
      <c r="B13" s="14" t="s">
        <v>22</v>
      </c>
      <c r="C13" s="15">
        <f>'[1]District AGRI'!O14</f>
        <v>165569</v>
      </c>
      <c r="D13" s="15">
        <f>'[1]District AGRI'!P14</f>
        <v>374587</v>
      </c>
      <c r="E13" s="15">
        <f t="shared" si="0"/>
        <v>17568</v>
      </c>
      <c r="F13" s="15">
        <f t="shared" si="0"/>
        <v>96157</v>
      </c>
      <c r="G13" s="15">
        <f>'[1]District MSME'!I13+'[1]District MSME'!G13</f>
        <v>423</v>
      </c>
      <c r="H13" s="15">
        <f>'[1]District MSME'!J13+'[1]District MSME'!H13</f>
        <v>5629</v>
      </c>
      <c r="I13" s="15">
        <f>'[1]District MSME'!K13</f>
        <v>17991</v>
      </c>
      <c r="J13" s="15">
        <f>'[1]District MSME'!L13</f>
        <v>101786</v>
      </c>
      <c r="K13" s="15">
        <f>'[1]District OPS'!O13</f>
        <v>6445</v>
      </c>
      <c r="L13" s="15">
        <f>'[1]District OPS'!P13</f>
        <v>8108</v>
      </c>
      <c r="M13" s="16">
        <f t="shared" si="1"/>
        <v>190005</v>
      </c>
      <c r="N13" s="16">
        <f t="shared" si="1"/>
        <v>484481</v>
      </c>
      <c r="O13" s="17">
        <f>'[1]District OPS'!Q13</f>
        <v>137165</v>
      </c>
      <c r="P13" s="18">
        <f>'[1]District OPS'!R13</f>
        <v>233692</v>
      </c>
    </row>
    <row r="14" spans="1:30" s="19" customFormat="1" ht="13.7" customHeight="1" x14ac:dyDescent="0.25">
      <c r="A14" s="13">
        <v>6</v>
      </c>
      <c r="B14" s="14" t="s">
        <v>23</v>
      </c>
      <c r="C14" s="15">
        <f>'[1]District AGRI'!O15</f>
        <v>236440</v>
      </c>
      <c r="D14" s="15">
        <f>'[1]District AGRI'!P15</f>
        <v>278492</v>
      </c>
      <c r="E14" s="15">
        <f t="shared" si="0"/>
        <v>22330</v>
      </c>
      <c r="F14" s="15">
        <f t="shared" si="0"/>
        <v>198387</v>
      </c>
      <c r="G14" s="15">
        <f>'[1]District MSME'!I14+'[1]District MSME'!G14</f>
        <v>813</v>
      </c>
      <c r="H14" s="15">
        <f>'[1]District MSME'!J14+'[1]District MSME'!H14</f>
        <v>17002</v>
      </c>
      <c r="I14" s="15">
        <f>'[1]District MSME'!K14</f>
        <v>23143</v>
      </c>
      <c r="J14" s="15">
        <f>'[1]District MSME'!L14</f>
        <v>215389</v>
      </c>
      <c r="K14" s="15">
        <f>'[1]District OPS'!O14</f>
        <v>5687</v>
      </c>
      <c r="L14" s="15">
        <f>'[1]District OPS'!P14</f>
        <v>5958</v>
      </c>
      <c r="M14" s="16">
        <f t="shared" si="1"/>
        <v>265270</v>
      </c>
      <c r="N14" s="16">
        <f t="shared" si="1"/>
        <v>499839</v>
      </c>
      <c r="O14" s="17">
        <f>'[1]District OPS'!Q14</f>
        <v>92194</v>
      </c>
      <c r="P14" s="18">
        <f>'[1]District OPS'!R14</f>
        <v>138950</v>
      </c>
    </row>
    <row r="15" spans="1:30" s="19" customFormat="1" ht="13.7" customHeight="1" x14ac:dyDescent="0.25">
      <c r="A15" s="13">
        <v>7</v>
      </c>
      <c r="B15" s="14" t="s">
        <v>24</v>
      </c>
      <c r="C15" s="15">
        <f>'[1]District AGRI'!O16</f>
        <v>114597</v>
      </c>
      <c r="D15" s="15">
        <f>'[1]District AGRI'!P16</f>
        <v>191502</v>
      </c>
      <c r="E15" s="15">
        <f t="shared" si="0"/>
        <v>16871</v>
      </c>
      <c r="F15" s="15">
        <f t="shared" si="0"/>
        <v>176275</v>
      </c>
      <c r="G15" s="15">
        <f>'[1]District MSME'!I15+'[1]District MSME'!G15</f>
        <v>651</v>
      </c>
      <c r="H15" s="15">
        <f>'[1]District MSME'!J15+'[1]District MSME'!H15</f>
        <v>20063</v>
      </c>
      <c r="I15" s="15">
        <f>'[1]District MSME'!K15</f>
        <v>17522</v>
      </c>
      <c r="J15" s="15">
        <f>'[1]District MSME'!L15</f>
        <v>196338</v>
      </c>
      <c r="K15" s="15">
        <f>'[1]District OPS'!O15</f>
        <v>6127</v>
      </c>
      <c r="L15" s="15">
        <f>'[1]District OPS'!P15</f>
        <v>13872</v>
      </c>
      <c r="M15" s="16">
        <f t="shared" si="1"/>
        <v>138246</v>
      </c>
      <c r="N15" s="16">
        <f t="shared" si="1"/>
        <v>401712</v>
      </c>
      <c r="O15" s="17">
        <f>'[1]District OPS'!Q15</f>
        <v>98522</v>
      </c>
      <c r="P15" s="18">
        <f>'[1]District OPS'!R15</f>
        <v>139160</v>
      </c>
    </row>
    <row r="16" spans="1:30" s="19" customFormat="1" ht="13.7" customHeight="1" x14ac:dyDescent="0.25">
      <c r="A16" s="13">
        <v>8</v>
      </c>
      <c r="B16" s="14" t="s">
        <v>25</v>
      </c>
      <c r="C16" s="15">
        <f>'[1]District AGRI'!O17</f>
        <v>115882</v>
      </c>
      <c r="D16" s="15">
        <f>'[1]District AGRI'!P17</f>
        <v>295935</v>
      </c>
      <c r="E16" s="15">
        <f t="shared" si="0"/>
        <v>16382</v>
      </c>
      <c r="F16" s="15">
        <f t="shared" si="0"/>
        <v>189648</v>
      </c>
      <c r="G16" s="15">
        <f>'[1]District MSME'!I16+'[1]District MSME'!G16</f>
        <v>471</v>
      </c>
      <c r="H16" s="15">
        <f>'[1]District MSME'!J16+'[1]District MSME'!H16</f>
        <v>7471</v>
      </c>
      <c r="I16" s="15">
        <f>'[1]District MSME'!K16</f>
        <v>16853</v>
      </c>
      <c r="J16" s="15">
        <f>'[1]District MSME'!L16</f>
        <v>197119</v>
      </c>
      <c r="K16" s="15">
        <f>'[1]District OPS'!O16</f>
        <v>5664</v>
      </c>
      <c r="L16" s="15">
        <f>'[1]District OPS'!P16</f>
        <v>13359</v>
      </c>
      <c r="M16" s="16">
        <f t="shared" si="1"/>
        <v>138399</v>
      </c>
      <c r="N16" s="16">
        <f t="shared" si="1"/>
        <v>506413</v>
      </c>
      <c r="O16" s="17">
        <f>'[1]District OPS'!Q16</f>
        <v>99230</v>
      </c>
      <c r="P16" s="18">
        <f>'[1]District OPS'!R16</f>
        <v>175868</v>
      </c>
    </row>
    <row r="17" spans="1:16" s="19" customFormat="1" ht="13.7" customHeight="1" x14ac:dyDescent="0.25">
      <c r="A17" s="13">
        <v>9</v>
      </c>
      <c r="B17" s="14" t="s">
        <v>26</v>
      </c>
      <c r="C17" s="15">
        <f>'[1]District AGRI'!O18</f>
        <v>317667</v>
      </c>
      <c r="D17" s="15">
        <f>'[1]District AGRI'!P18</f>
        <v>491132</v>
      </c>
      <c r="E17" s="15">
        <f t="shared" si="0"/>
        <v>37126</v>
      </c>
      <c r="F17" s="15">
        <f t="shared" si="0"/>
        <v>868964</v>
      </c>
      <c r="G17" s="15">
        <f>'[1]District MSME'!I17+'[1]District MSME'!G17</f>
        <v>2651</v>
      </c>
      <c r="H17" s="15">
        <f>'[1]District MSME'!J17+'[1]District MSME'!H17</f>
        <v>306929</v>
      </c>
      <c r="I17" s="15">
        <f>'[1]District MSME'!K17</f>
        <v>39777</v>
      </c>
      <c r="J17" s="15">
        <f>'[1]District MSME'!L17</f>
        <v>1175893</v>
      </c>
      <c r="K17" s="15">
        <f>'[1]District OPS'!O17</f>
        <v>14636</v>
      </c>
      <c r="L17" s="15">
        <f>'[1]District OPS'!P17</f>
        <v>78666</v>
      </c>
      <c r="M17" s="16">
        <f t="shared" si="1"/>
        <v>372080</v>
      </c>
      <c r="N17" s="16">
        <f t="shared" si="1"/>
        <v>1745691</v>
      </c>
      <c r="O17" s="17">
        <f>'[1]District OPS'!Q17</f>
        <v>272013</v>
      </c>
      <c r="P17" s="18">
        <f>'[1]District OPS'!R17</f>
        <v>384251</v>
      </c>
    </row>
    <row r="18" spans="1:16" s="19" customFormat="1" ht="13.7" customHeight="1" x14ac:dyDescent="0.25">
      <c r="A18" s="13">
        <v>10</v>
      </c>
      <c r="B18" s="14" t="s">
        <v>27</v>
      </c>
      <c r="C18" s="15">
        <f>'[1]District AGRI'!O19</f>
        <v>329362</v>
      </c>
      <c r="D18" s="15">
        <f>'[1]District AGRI'!P19</f>
        <v>1011820</v>
      </c>
      <c r="E18" s="15">
        <f t="shared" si="0"/>
        <v>48947</v>
      </c>
      <c r="F18" s="15">
        <f t="shared" si="0"/>
        <v>642192</v>
      </c>
      <c r="G18" s="15">
        <f>'[1]District MSME'!I18+'[1]District MSME'!G18</f>
        <v>3154</v>
      </c>
      <c r="H18" s="15">
        <f>'[1]District MSME'!J18+'[1]District MSME'!H18</f>
        <v>64613</v>
      </c>
      <c r="I18" s="15">
        <f>'[1]District MSME'!K18</f>
        <v>52101</v>
      </c>
      <c r="J18" s="15">
        <f>'[1]District MSME'!L18</f>
        <v>706805</v>
      </c>
      <c r="K18" s="15">
        <f>'[1]District OPS'!O18</f>
        <v>16167</v>
      </c>
      <c r="L18" s="15">
        <f>'[1]District OPS'!P18</f>
        <v>54616</v>
      </c>
      <c r="M18" s="16">
        <f t="shared" si="1"/>
        <v>397630</v>
      </c>
      <c r="N18" s="16">
        <f t="shared" si="1"/>
        <v>1773241</v>
      </c>
      <c r="O18" s="17">
        <f>'[1]District OPS'!Q18</f>
        <v>159775</v>
      </c>
      <c r="P18" s="18">
        <f>'[1]District OPS'!R18</f>
        <v>334882</v>
      </c>
    </row>
    <row r="19" spans="1:16" s="19" customFormat="1" ht="13.7" customHeight="1" x14ac:dyDescent="0.25">
      <c r="A19" s="13">
        <v>11</v>
      </c>
      <c r="B19" s="14" t="s">
        <v>28</v>
      </c>
      <c r="C19" s="15">
        <f>'[1]District AGRI'!O20</f>
        <v>241628</v>
      </c>
      <c r="D19" s="15">
        <f>'[1]District AGRI'!P20</f>
        <v>450649</v>
      </c>
      <c r="E19" s="15">
        <f t="shared" si="0"/>
        <v>26328</v>
      </c>
      <c r="F19" s="15">
        <f t="shared" si="0"/>
        <v>112901</v>
      </c>
      <c r="G19" s="15">
        <f>'[1]District MSME'!I19+'[1]District MSME'!G19</f>
        <v>340</v>
      </c>
      <c r="H19" s="15">
        <f>'[1]District MSME'!J19+'[1]District MSME'!H19</f>
        <v>4380</v>
      </c>
      <c r="I19" s="15">
        <f>'[1]District MSME'!K19</f>
        <v>26668</v>
      </c>
      <c r="J19" s="15">
        <f>'[1]District MSME'!L19</f>
        <v>117281</v>
      </c>
      <c r="K19" s="15">
        <f>'[1]District OPS'!O19</f>
        <v>6891</v>
      </c>
      <c r="L19" s="15">
        <f>'[1]District OPS'!P19</f>
        <v>8597</v>
      </c>
      <c r="M19" s="16">
        <f t="shared" si="1"/>
        <v>275187</v>
      </c>
      <c r="N19" s="16">
        <f t="shared" si="1"/>
        <v>576527</v>
      </c>
      <c r="O19" s="17">
        <f>'[1]District OPS'!Q19</f>
        <v>226210</v>
      </c>
      <c r="P19" s="18">
        <f>'[1]District OPS'!R19</f>
        <v>319318</v>
      </c>
    </row>
    <row r="20" spans="1:16" s="19" customFormat="1" ht="13.7" customHeight="1" x14ac:dyDescent="0.25">
      <c r="A20" s="13">
        <v>12</v>
      </c>
      <c r="B20" s="14" t="s">
        <v>29</v>
      </c>
      <c r="C20" s="15">
        <f>'[1]District AGRI'!O21</f>
        <v>242365</v>
      </c>
      <c r="D20" s="15">
        <f>'[1]District AGRI'!P21</f>
        <v>412178</v>
      </c>
      <c r="E20" s="15">
        <f t="shared" si="0"/>
        <v>33920</v>
      </c>
      <c r="F20" s="15">
        <f t="shared" si="0"/>
        <v>279404</v>
      </c>
      <c r="G20" s="15">
        <f>'[1]District MSME'!I20+'[1]District MSME'!G20</f>
        <v>2299</v>
      </c>
      <c r="H20" s="15">
        <f>'[1]District MSME'!J20+'[1]District MSME'!H20</f>
        <v>28511</v>
      </c>
      <c r="I20" s="15">
        <f>'[1]District MSME'!K20</f>
        <v>36219</v>
      </c>
      <c r="J20" s="15">
        <f>'[1]District MSME'!L20</f>
        <v>307915</v>
      </c>
      <c r="K20" s="15">
        <f>'[1]District OPS'!O20</f>
        <v>7005</v>
      </c>
      <c r="L20" s="15">
        <f>'[1]District OPS'!P20</f>
        <v>20663</v>
      </c>
      <c r="M20" s="16">
        <f t="shared" si="1"/>
        <v>285589</v>
      </c>
      <c r="N20" s="16">
        <f t="shared" si="1"/>
        <v>740756</v>
      </c>
      <c r="O20" s="17">
        <f>'[1]District OPS'!Q20</f>
        <v>210840</v>
      </c>
      <c r="P20" s="18">
        <f>'[1]District OPS'!R20</f>
        <v>296208</v>
      </c>
    </row>
    <row r="21" spans="1:16" s="19" customFormat="1" ht="13.7" customHeight="1" x14ac:dyDescent="0.25">
      <c r="A21" s="13">
        <v>13</v>
      </c>
      <c r="B21" s="14" t="s">
        <v>30</v>
      </c>
      <c r="C21" s="15">
        <f>'[1]District AGRI'!O22</f>
        <v>368341</v>
      </c>
      <c r="D21" s="15">
        <f>'[1]District AGRI'!P22</f>
        <v>698479</v>
      </c>
      <c r="E21" s="15">
        <f t="shared" si="0"/>
        <v>39429</v>
      </c>
      <c r="F21" s="15">
        <f t="shared" si="0"/>
        <v>200499</v>
      </c>
      <c r="G21" s="15">
        <f>'[1]District MSME'!I21+'[1]District MSME'!G21</f>
        <v>2273</v>
      </c>
      <c r="H21" s="15">
        <f>'[1]District MSME'!J21+'[1]District MSME'!H21</f>
        <v>4913</v>
      </c>
      <c r="I21" s="15">
        <f>'[1]District MSME'!K21</f>
        <v>41702</v>
      </c>
      <c r="J21" s="15">
        <f>'[1]District MSME'!L21</f>
        <v>205412</v>
      </c>
      <c r="K21" s="15">
        <f>'[1]District OPS'!O21</f>
        <v>6793</v>
      </c>
      <c r="L21" s="15">
        <f>'[1]District OPS'!P21</f>
        <v>15362</v>
      </c>
      <c r="M21" s="16">
        <f t="shared" si="1"/>
        <v>416836</v>
      </c>
      <c r="N21" s="16">
        <f t="shared" si="1"/>
        <v>919253</v>
      </c>
      <c r="O21" s="17">
        <f>'[1]District OPS'!Q21</f>
        <v>217472</v>
      </c>
      <c r="P21" s="18">
        <f>'[1]District OPS'!R21</f>
        <v>412817</v>
      </c>
    </row>
    <row r="22" spans="1:16" s="19" customFormat="1" ht="13.7" customHeight="1" x14ac:dyDescent="0.25">
      <c r="A22" s="13">
        <v>14</v>
      </c>
      <c r="B22" s="14" t="s">
        <v>31</v>
      </c>
      <c r="C22" s="15">
        <f>'[1]District AGRI'!O23</f>
        <v>201204</v>
      </c>
      <c r="D22" s="15">
        <f>'[1]District AGRI'!P23</f>
        <v>255014</v>
      </c>
      <c r="E22" s="15">
        <f t="shared" si="0"/>
        <v>38711</v>
      </c>
      <c r="F22" s="15">
        <f t="shared" si="0"/>
        <v>147937</v>
      </c>
      <c r="G22" s="15">
        <f>'[1]District MSME'!I22+'[1]District MSME'!G22</f>
        <v>811</v>
      </c>
      <c r="H22" s="15">
        <f>'[1]District MSME'!J22+'[1]District MSME'!H22</f>
        <v>4606</v>
      </c>
      <c r="I22" s="15">
        <f>'[1]District MSME'!K22</f>
        <v>39522</v>
      </c>
      <c r="J22" s="15">
        <f>'[1]District MSME'!L22</f>
        <v>152543</v>
      </c>
      <c r="K22" s="15">
        <f>'[1]District OPS'!O22</f>
        <v>5347</v>
      </c>
      <c r="L22" s="15">
        <f>'[1]District OPS'!P22</f>
        <v>13793</v>
      </c>
      <c r="M22" s="16">
        <f t="shared" si="1"/>
        <v>246073</v>
      </c>
      <c r="N22" s="16">
        <f t="shared" si="1"/>
        <v>421350</v>
      </c>
      <c r="O22" s="17">
        <f>'[1]District OPS'!Q22</f>
        <v>153363</v>
      </c>
      <c r="P22" s="18">
        <f>'[1]District OPS'!R22</f>
        <v>195719</v>
      </c>
    </row>
    <row r="23" spans="1:16" s="19" customFormat="1" ht="13.7" customHeight="1" x14ac:dyDescent="0.25">
      <c r="A23" s="13">
        <v>15</v>
      </c>
      <c r="B23" s="14" t="s">
        <v>32</v>
      </c>
      <c r="C23" s="15">
        <f>'[1]District AGRI'!O24</f>
        <v>64764</v>
      </c>
      <c r="D23" s="15">
        <f>'[1]District AGRI'!P24</f>
        <v>143293</v>
      </c>
      <c r="E23" s="15">
        <f t="shared" si="0"/>
        <v>7226</v>
      </c>
      <c r="F23" s="15">
        <f t="shared" si="0"/>
        <v>44590</v>
      </c>
      <c r="G23" s="15">
        <f>'[1]District MSME'!I23+'[1]District MSME'!G23</f>
        <v>79</v>
      </c>
      <c r="H23" s="15">
        <f>'[1]District MSME'!J23+'[1]District MSME'!H23</f>
        <v>1041</v>
      </c>
      <c r="I23" s="15">
        <f>'[1]District MSME'!K23</f>
        <v>7305</v>
      </c>
      <c r="J23" s="15">
        <f>'[1]District MSME'!L23</f>
        <v>45631</v>
      </c>
      <c r="K23" s="15">
        <f>'[1]District OPS'!O23</f>
        <v>884</v>
      </c>
      <c r="L23" s="15">
        <f>'[1]District OPS'!P23</f>
        <v>1750</v>
      </c>
      <c r="M23" s="16">
        <f t="shared" si="1"/>
        <v>72953</v>
      </c>
      <c r="N23" s="16">
        <f t="shared" si="1"/>
        <v>190674</v>
      </c>
      <c r="O23" s="17">
        <f>'[1]District OPS'!Q23</f>
        <v>58378</v>
      </c>
      <c r="P23" s="18">
        <f>'[1]District OPS'!R23</f>
        <v>113585</v>
      </c>
    </row>
    <row r="24" spans="1:16" s="19" customFormat="1" ht="13.7" customHeight="1" x14ac:dyDescent="0.25">
      <c r="A24" s="13">
        <v>16</v>
      </c>
      <c r="B24" s="14" t="s">
        <v>33</v>
      </c>
      <c r="C24" s="15">
        <f>'[1]District AGRI'!O25</f>
        <v>49225</v>
      </c>
      <c r="D24" s="15">
        <f>'[1]District AGRI'!P25</f>
        <v>92949</v>
      </c>
      <c r="E24" s="15">
        <f t="shared" si="0"/>
        <v>11104</v>
      </c>
      <c r="F24" s="15">
        <f t="shared" si="0"/>
        <v>72350</v>
      </c>
      <c r="G24" s="15">
        <f>'[1]District MSME'!I24+'[1]District MSME'!G24</f>
        <v>288</v>
      </c>
      <c r="H24" s="15">
        <f>'[1]District MSME'!J24+'[1]District MSME'!H24</f>
        <v>5801</v>
      </c>
      <c r="I24" s="15">
        <f>'[1]District MSME'!K24</f>
        <v>11392</v>
      </c>
      <c r="J24" s="15">
        <f>'[1]District MSME'!L24</f>
        <v>78151</v>
      </c>
      <c r="K24" s="15">
        <f>'[1]District OPS'!O24</f>
        <v>1171</v>
      </c>
      <c r="L24" s="15">
        <f>'[1]District OPS'!P24</f>
        <v>3635</v>
      </c>
      <c r="M24" s="16">
        <f t="shared" si="1"/>
        <v>61788</v>
      </c>
      <c r="N24" s="16">
        <f t="shared" si="1"/>
        <v>174735</v>
      </c>
      <c r="O24" s="17">
        <f>'[1]District OPS'!Q24</f>
        <v>46874</v>
      </c>
      <c r="P24" s="18">
        <f>'[1]District OPS'!R24</f>
        <v>65335</v>
      </c>
    </row>
    <row r="25" spans="1:16" s="19" customFormat="1" ht="13.7" customHeight="1" x14ac:dyDescent="0.25">
      <c r="A25" s="13">
        <v>17</v>
      </c>
      <c r="B25" s="14" t="s">
        <v>34</v>
      </c>
      <c r="C25" s="15">
        <f>'[1]District AGRI'!O26</f>
        <v>146118</v>
      </c>
      <c r="D25" s="15">
        <f>'[1]District AGRI'!P26</f>
        <v>236421</v>
      </c>
      <c r="E25" s="15">
        <f t="shared" si="0"/>
        <v>14786</v>
      </c>
      <c r="F25" s="15">
        <f t="shared" si="0"/>
        <v>118381</v>
      </c>
      <c r="G25" s="15">
        <f>'[1]District MSME'!I25+'[1]District MSME'!G25</f>
        <v>720</v>
      </c>
      <c r="H25" s="15">
        <f>'[1]District MSME'!J25+'[1]District MSME'!H25</f>
        <v>4732</v>
      </c>
      <c r="I25" s="15">
        <f>'[1]District MSME'!K25</f>
        <v>15506</v>
      </c>
      <c r="J25" s="15">
        <f>'[1]District MSME'!L25</f>
        <v>123113</v>
      </c>
      <c r="K25" s="15">
        <f>'[1]District OPS'!O25</f>
        <v>8257</v>
      </c>
      <c r="L25" s="15">
        <f>'[1]District OPS'!P25</f>
        <v>26002</v>
      </c>
      <c r="M25" s="16">
        <f t="shared" si="1"/>
        <v>169881</v>
      </c>
      <c r="N25" s="16">
        <f t="shared" si="1"/>
        <v>385536</v>
      </c>
      <c r="O25" s="17">
        <f>'[1]District OPS'!Q25</f>
        <v>94097</v>
      </c>
      <c r="P25" s="18">
        <f>'[1]District OPS'!R25</f>
        <v>146865</v>
      </c>
    </row>
    <row r="26" spans="1:16" s="19" customFormat="1" ht="13.7" customHeight="1" x14ac:dyDescent="0.25">
      <c r="A26" s="13">
        <v>18</v>
      </c>
      <c r="B26" s="14" t="s">
        <v>35</v>
      </c>
      <c r="C26" s="15">
        <f>'[1]District AGRI'!O27</f>
        <v>118660</v>
      </c>
      <c r="D26" s="15">
        <f>'[1]District AGRI'!P27</f>
        <v>129918</v>
      </c>
      <c r="E26" s="15">
        <f t="shared" si="0"/>
        <v>19448</v>
      </c>
      <c r="F26" s="15">
        <f t="shared" si="0"/>
        <v>84525</v>
      </c>
      <c r="G26" s="15">
        <f>'[1]District MSME'!I26+'[1]District MSME'!G26</f>
        <v>382</v>
      </c>
      <c r="H26" s="15">
        <f>'[1]District MSME'!J26+'[1]District MSME'!H26</f>
        <v>5180</v>
      </c>
      <c r="I26" s="15">
        <f>'[1]District MSME'!K26</f>
        <v>19830</v>
      </c>
      <c r="J26" s="15">
        <f>'[1]District MSME'!L26</f>
        <v>89705</v>
      </c>
      <c r="K26" s="15">
        <f>'[1]District OPS'!O26</f>
        <v>2934</v>
      </c>
      <c r="L26" s="15">
        <f>'[1]District OPS'!P26</f>
        <v>8499</v>
      </c>
      <c r="M26" s="16">
        <f t="shared" si="1"/>
        <v>141424</v>
      </c>
      <c r="N26" s="16">
        <f t="shared" si="1"/>
        <v>228122</v>
      </c>
      <c r="O26" s="17">
        <f>'[1]District OPS'!Q26</f>
        <v>117105</v>
      </c>
      <c r="P26" s="18">
        <f>'[1]District OPS'!R26</f>
        <v>125430</v>
      </c>
    </row>
    <row r="27" spans="1:16" s="19" customFormat="1" ht="13.7" customHeight="1" x14ac:dyDescent="0.25">
      <c r="A27" s="13">
        <v>19</v>
      </c>
      <c r="B27" s="14" t="s">
        <v>36</v>
      </c>
      <c r="C27" s="15">
        <f>'[1]District AGRI'!O28</f>
        <v>377894</v>
      </c>
      <c r="D27" s="15">
        <f>'[1]District AGRI'!P28</f>
        <v>1330881</v>
      </c>
      <c r="E27" s="15">
        <f t="shared" si="0"/>
        <v>45692</v>
      </c>
      <c r="F27" s="15">
        <f t="shared" si="0"/>
        <v>567990</v>
      </c>
      <c r="G27" s="15">
        <f>'[1]District MSME'!I27+'[1]District MSME'!G27</f>
        <v>6585</v>
      </c>
      <c r="H27" s="15">
        <f>'[1]District MSME'!J27+'[1]District MSME'!H27</f>
        <v>57870</v>
      </c>
      <c r="I27" s="15">
        <f>'[1]District MSME'!K27</f>
        <v>52277</v>
      </c>
      <c r="J27" s="15">
        <f>'[1]District MSME'!L27</f>
        <v>625860</v>
      </c>
      <c r="K27" s="15">
        <f>'[1]District OPS'!O27</f>
        <v>23078</v>
      </c>
      <c r="L27" s="15">
        <f>'[1]District OPS'!P27</f>
        <v>52925</v>
      </c>
      <c r="M27" s="16">
        <f t="shared" si="1"/>
        <v>453249</v>
      </c>
      <c r="N27" s="16">
        <f t="shared" si="1"/>
        <v>2009666</v>
      </c>
      <c r="O27" s="17">
        <f>'[1]District OPS'!Q27</f>
        <v>272700</v>
      </c>
      <c r="P27" s="18">
        <f>'[1]District OPS'!R27</f>
        <v>797443</v>
      </c>
    </row>
    <row r="28" spans="1:16" s="19" customFormat="1" ht="13.7" customHeight="1" x14ac:dyDescent="0.25">
      <c r="A28" s="13">
        <v>20</v>
      </c>
      <c r="B28" s="14" t="s">
        <v>37</v>
      </c>
      <c r="C28" s="15">
        <f>'[1]District AGRI'!O29</f>
        <v>429747</v>
      </c>
      <c r="D28" s="15">
        <f>'[1]District AGRI'!P29</f>
        <v>1185453</v>
      </c>
      <c r="E28" s="15">
        <f t="shared" si="0"/>
        <v>29287</v>
      </c>
      <c r="F28" s="15">
        <f t="shared" si="0"/>
        <v>290446</v>
      </c>
      <c r="G28" s="15">
        <f>'[1]District MSME'!I28+'[1]District MSME'!G28</f>
        <v>3182</v>
      </c>
      <c r="H28" s="15">
        <f>'[1]District MSME'!J28+'[1]District MSME'!H28</f>
        <v>14364</v>
      </c>
      <c r="I28" s="15">
        <f>'[1]District MSME'!K28</f>
        <v>32469</v>
      </c>
      <c r="J28" s="15">
        <f>'[1]District MSME'!L28</f>
        <v>304810</v>
      </c>
      <c r="K28" s="15">
        <f>'[1]District OPS'!O28</f>
        <v>13893</v>
      </c>
      <c r="L28" s="15">
        <f>'[1]District OPS'!P28</f>
        <v>31264</v>
      </c>
      <c r="M28" s="16">
        <f t="shared" si="1"/>
        <v>476109</v>
      </c>
      <c r="N28" s="16">
        <f t="shared" si="1"/>
        <v>1521527</v>
      </c>
      <c r="O28" s="17">
        <f>'[1]District OPS'!Q28</f>
        <v>268769</v>
      </c>
      <c r="P28" s="18">
        <f>'[1]District OPS'!R28</f>
        <v>682114</v>
      </c>
    </row>
    <row r="29" spans="1:16" s="19" customFormat="1" ht="13.7" customHeight="1" x14ac:dyDescent="0.25">
      <c r="A29" s="13">
        <v>21</v>
      </c>
      <c r="B29" s="14" t="s">
        <v>38</v>
      </c>
      <c r="C29" s="15">
        <f>'[1]District AGRI'!O30</f>
        <v>680477</v>
      </c>
      <c r="D29" s="15">
        <f>'[1]District AGRI'!P30</f>
        <v>1745934</v>
      </c>
      <c r="E29" s="15">
        <f t="shared" si="0"/>
        <v>141086</v>
      </c>
      <c r="F29" s="15">
        <f t="shared" si="0"/>
        <v>5812546</v>
      </c>
      <c r="G29" s="15">
        <f>'[1]District MSME'!I29+'[1]District MSME'!G29</f>
        <v>16264</v>
      </c>
      <c r="H29" s="15">
        <f>'[1]District MSME'!J29+'[1]District MSME'!H29</f>
        <v>1555528</v>
      </c>
      <c r="I29" s="15">
        <f>'[1]District MSME'!K29</f>
        <v>157350</v>
      </c>
      <c r="J29" s="15">
        <f>'[1]District MSME'!L29</f>
        <v>7368074</v>
      </c>
      <c r="K29" s="15">
        <f>'[1]District OPS'!O29</f>
        <v>83567</v>
      </c>
      <c r="L29" s="15">
        <f>'[1]District OPS'!P29</f>
        <v>427442</v>
      </c>
      <c r="M29" s="16">
        <f t="shared" si="1"/>
        <v>921394</v>
      </c>
      <c r="N29" s="16">
        <f t="shared" si="1"/>
        <v>9541450</v>
      </c>
      <c r="O29" s="17">
        <f>'[1]District OPS'!Q29</f>
        <v>511932</v>
      </c>
      <c r="P29" s="18">
        <f>'[1]District OPS'!R29</f>
        <v>1052270</v>
      </c>
    </row>
    <row r="30" spans="1:16" s="19" customFormat="1" ht="13.7" customHeight="1" x14ac:dyDescent="0.25">
      <c r="A30" s="13">
        <v>22</v>
      </c>
      <c r="B30" s="14" t="s">
        <v>39</v>
      </c>
      <c r="C30" s="15">
        <f>'[1]District AGRI'!O31</f>
        <v>132947</v>
      </c>
      <c r="D30" s="15">
        <f>'[1]District AGRI'!P31</f>
        <v>207494</v>
      </c>
      <c r="E30" s="15">
        <f t="shared" si="0"/>
        <v>5698</v>
      </c>
      <c r="F30" s="15">
        <f t="shared" si="0"/>
        <v>83592</v>
      </c>
      <c r="G30" s="15">
        <f>'[1]District MSME'!I30+'[1]District MSME'!G30</f>
        <v>182</v>
      </c>
      <c r="H30" s="15">
        <f>'[1]District MSME'!J30+'[1]District MSME'!H30</f>
        <v>2229</v>
      </c>
      <c r="I30" s="15">
        <f>'[1]District MSME'!K30</f>
        <v>5880</v>
      </c>
      <c r="J30" s="15">
        <f>'[1]District MSME'!L30</f>
        <v>85821</v>
      </c>
      <c r="K30" s="15">
        <f>'[1]District OPS'!O30</f>
        <v>3413</v>
      </c>
      <c r="L30" s="15">
        <f>'[1]District OPS'!P30</f>
        <v>5047</v>
      </c>
      <c r="M30" s="16">
        <f t="shared" si="1"/>
        <v>142240</v>
      </c>
      <c r="N30" s="16">
        <f t="shared" si="1"/>
        <v>298362</v>
      </c>
      <c r="O30" s="17">
        <f>'[1]District OPS'!Q30</f>
        <v>43259</v>
      </c>
      <c r="P30" s="18">
        <f>'[1]District OPS'!R30</f>
        <v>98884</v>
      </c>
    </row>
    <row r="31" spans="1:16" s="19" customFormat="1" ht="13.7" customHeight="1" x14ac:dyDescent="0.25">
      <c r="A31" s="13">
        <v>23</v>
      </c>
      <c r="B31" s="14" t="s">
        <v>40</v>
      </c>
      <c r="C31" s="15">
        <f>'[1]District AGRI'!O32</f>
        <v>242946</v>
      </c>
      <c r="D31" s="15">
        <f>'[1]District AGRI'!P32</f>
        <v>294217</v>
      </c>
      <c r="E31" s="15">
        <f t="shared" si="0"/>
        <v>16416</v>
      </c>
      <c r="F31" s="15">
        <f t="shared" si="0"/>
        <v>136982</v>
      </c>
      <c r="G31" s="15">
        <f>'[1]District MSME'!I31+'[1]District MSME'!G31</f>
        <v>388</v>
      </c>
      <c r="H31" s="15">
        <f>'[1]District MSME'!J31+'[1]District MSME'!H31</f>
        <v>6939</v>
      </c>
      <c r="I31" s="15">
        <f>'[1]District MSME'!K31</f>
        <v>16804</v>
      </c>
      <c r="J31" s="15">
        <f>'[1]District MSME'!L31</f>
        <v>143921</v>
      </c>
      <c r="K31" s="15">
        <f>'[1]District OPS'!O31</f>
        <v>3841</v>
      </c>
      <c r="L31" s="15">
        <f>'[1]District OPS'!P31</f>
        <v>6865</v>
      </c>
      <c r="M31" s="16">
        <f t="shared" si="1"/>
        <v>263591</v>
      </c>
      <c r="N31" s="16">
        <f t="shared" si="1"/>
        <v>445003</v>
      </c>
      <c r="O31" s="17">
        <f>'[1]District OPS'!Q31</f>
        <v>122140</v>
      </c>
      <c r="P31" s="18">
        <f>'[1]District OPS'!R31</f>
        <v>140859</v>
      </c>
    </row>
    <row r="32" spans="1:16" s="19" customFormat="1" ht="13.7" customHeight="1" x14ac:dyDescent="0.25">
      <c r="A32" s="13">
        <v>24</v>
      </c>
      <c r="B32" s="14" t="s">
        <v>41</v>
      </c>
      <c r="C32" s="15">
        <f>'[1]District AGRI'!O33</f>
        <v>284149</v>
      </c>
      <c r="D32" s="15">
        <f>'[1]District AGRI'!P33</f>
        <v>427214</v>
      </c>
      <c r="E32" s="15">
        <f t="shared" si="0"/>
        <v>23205</v>
      </c>
      <c r="F32" s="15">
        <f t="shared" si="0"/>
        <v>123238</v>
      </c>
      <c r="G32" s="15">
        <f>'[1]District MSME'!I32+'[1]District MSME'!G32</f>
        <v>634</v>
      </c>
      <c r="H32" s="15">
        <f>'[1]District MSME'!J32+'[1]District MSME'!H32</f>
        <v>3076</v>
      </c>
      <c r="I32" s="15">
        <f>'[1]District MSME'!K32</f>
        <v>23839</v>
      </c>
      <c r="J32" s="15">
        <f>'[1]District MSME'!L32</f>
        <v>126314</v>
      </c>
      <c r="K32" s="15">
        <f>'[1]District OPS'!O32</f>
        <v>3964</v>
      </c>
      <c r="L32" s="15">
        <f>'[1]District OPS'!P32</f>
        <v>8037</v>
      </c>
      <c r="M32" s="16">
        <f t="shared" si="1"/>
        <v>311952</v>
      </c>
      <c r="N32" s="16">
        <f t="shared" si="1"/>
        <v>561565</v>
      </c>
      <c r="O32" s="17">
        <f>'[1]District OPS'!Q32</f>
        <v>207347</v>
      </c>
      <c r="P32" s="18">
        <f>'[1]District OPS'!R32</f>
        <v>269097</v>
      </c>
    </row>
    <row r="33" spans="1:16" s="19" customFormat="1" ht="13.7" customHeight="1" x14ac:dyDescent="0.25">
      <c r="A33" s="13">
        <v>25</v>
      </c>
      <c r="B33" s="14" t="s">
        <v>42</v>
      </c>
      <c r="C33" s="15">
        <f>'[1]District AGRI'!O34</f>
        <v>404981</v>
      </c>
      <c r="D33" s="15">
        <f>'[1]District AGRI'!P34</f>
        <v>713921</v>
      </c>
      <c r="E33" s="15">
        <f t="shared" si="0"/>
        <v>39364</v>
      </c>
      <c r="F33" s="15">
        <f t="shared" si="0"/>
        <v>287420</v>
      </c>
      <c r="G33" s="15">
        <f>'[1]District MSME'!I33+'[1]District MSME'!G33</f>
        <v>3665</v>
      </c>
      <c r="H33" s="15">
        <f>'[1]District MSME'!J33+'[1]District MSME'!H33</f>
        <v>14116</v>
      </c>
      <c r="I33" s="15">
        <f>'[1]District MSME'!K33</f>
        <v>43029</v>
      </c>
      <c r="J33" s="15">
        <f>'[1]District MSME'!L33</f>
        <v>301536</v>
      </c>
      <c r="K33" s="15">
        <f>'[1]District OPS'!O33</f>
        <v>10117</v>
      </c>
      <c r="L33" s="15">
        <f>'[1]District OPS'!P33</f>
        <v>27439</v>
      </c>
      <c r="M33" s="16">
        <f t="shared" si="1"/>
        <v>458127</v>
      </c>
      <c r="N33" s="16">
        <f t="shared" si="1"/>
        <v>1042896</v>
      </c>
      <c r="O33" s="17">
        <f>'[1]District OPS'!Q33</f>
        <v>302318</v>
      </c>
      <c r="P33" s="18">
        <f>'[1]District OPS'!R33</f>
        <v>470461</v>
      </c>
    </row>
    <row r="34" spans="1:16" s="19" customFormat="1" ht="13.7" customHeight="1" x14ac:dyDescent="0.25">
      <c r="A34" s="13">
        <v>26</v>
      </c>
      <c r="B34" s="14" t="s">
        <v>43</v>
      </c>
      <c r="C34" s="15">
        <f>'[1]District AGRI'!O35</f>
        <v>189050</v>
      </c>
      <c r="D34" s="15">
        <f>'[1]District AGRI'!P35</f>
        <v>589890</v>
      </c>
      <c r="E34" s="15">
        <f t="shared" si="0"/>
        <v>47486</v>
      </c>
      <c r="F34" s="15">
        <f t="shared" si="0"/>
        <v>1666030</v>
      </c>
      <c r="G34" s="15">
        <f>'[1]District MSME'!I34+'[1]District MSME'!G34</f>
        <v>4075</v>
      </c>
      <c r="H34" s="15">
        <f>'[1]District MSME'!J34+'[1]District MSME'!H34</f>
        <v>290234</v>
      </c>
      <c r="I34" s="15">
        <f>'[1]District MSME'!K34</f>
        <v>51561</v>
      </c>
      <c r="J34" s="15">
        <f>'[1]District MSME'!L34</f>
        <v>1956264</v>
      </c>
      <c r="K34" s="15">
        <f>'[1]District OPS'!O34</f>
        <v>38697</v>
      </c>
      <c r="L34" s="15">
        <f>'[1]District OPS'!P34</f>
        <v>130480</v>
      </c>
      <c r="M34" s="16">
        <f t="shared" si="1"/>
        <v>279308</v>
      </c>
      <c r="N34" s="16">
        <f t="shared" si="1"/>
        <v>2676634</v>
      </c>
      <c r="O34" s="17">
        <f>'[1]District OPS'!Q34</f>
        <v>118819</v>
      </c>
      <c r="P34" s="18">
        <f>'[1]District OPS'!R34</f>
        <v>304318</v>
      </c>
    </row>
    <row r="35" spans="1:16" s="19" customFormat="1" ht="13.7" customHeight="1" x14ac:dyDescent="0.25">
      <c r="A35" s="13">
        <v>27</v>
      </c>
      <c r="B35" s="14" t="s">
        <v>44</v>
      </c>
      <c r="C35" s="15">
        <f>'[1]District AGRI'!O36</f>
        <v>92999</v>
      </c>
      <c r="D35" s="15">
        <f>'[1]District AGRI'!P36</f>
        <v>135358</v>
      </c>
      <c r="E35" s="15">
        <f t="shared" si="0"/>
        <v>12336</v>
      </c>
      <c r="F35" s="15">
        <f t="shared" si="0"/>
        <v>70571</v>
      </c>
      <c r="G35" s="15">
        <f>'[1]District MSME'!I35+'[1]District MSME'!G35</f>
        <v>91</v>
      </c>
      <c r="H35" s="15">
        <f>'[1]District MSME'!J35+'[1]District MSME'!H35</f>
        <v>1069</v>
      </c>
      <c r="I35" s="15">
        <f>'[1]District MSME'!K35</f>
        <v>12427</v>
      </c>
      <c r="J35" s="15">
        <f>'[1]District MSME'!L35</f>
        <v>71640</v>
      </c>
      <c r="K35" s="15">
        <f>'[1]District OPS'!O35</f>
        <v>1435</v>
      </c>
      <c r="L35" s="15">
        <f>'[1]District OPS'!P35</f>
        <v>4047</v>
      </c>
      <c r="M35" s="16">
        <f t="shared" si="1"/>
        <v>106861</v>
      </c>
      <c r="N35" s="16">
        <f t="shared" si="1"/>
        <v>211045</v>
      </c>
      <c r="O35" s="17">
        <f>'[1]District OPS'!Q35</f>
        <v>91385</v>
      </c>
      <c r="P35" s="18">
        <f>'[1]District OPS'!R35</f>
        <v>129612</v>
      </c>
    </row>
    <row r="36" spans="1:16" s="19" customFormat="1" ht="13.7" customHeight="1" x14ac:dyDescent="0.25">
      <c r="A36" s="13">
        <v>28</v>
      </c>
      <c r="B36" s="14" t="s">
        <v>45</v>
      </c>
      <c r="C36" s="15">
        <f>'[1]District AGRI'!O37</f>
        <v>120895</v>
      </c>
      <c r="D36" s="15">
        <f>'[1]District AGRI'!P37</f>
        <v>253243</v>
      </c>
      <c r="E36" s="15">
        <f t="shared" si="0"/>
        <v>13167</v>
      </c>
      <c r="F36" s="15">
        <f t="shared" si="0"/>
        <v>553859</v>
      </c>
      <c r="G36" s="15">
        <f>'[1]District MSME'!I36+'[1]District MSME'!G36</f>
        <v>513</v>
      </c>
      <c r="H36" s="15">
        <f>'[1]District MSME'!J36+'[1]District MSME'!H36</f>
        <v>127284</v>
      </c>
      <c r="I36" s="15">
        <f>'[1]District MSME'!K36</f>
        <v>13680</v>
      </c>
      <c r="J36" s="15">
        <f>'[1]District MSME'!L36</f>
        <v>681143</v>
      </c>
      <c r="K36" s="15">
        <f>'[1]District OPS'!O36</f>
        <v>5352</v>
      </c>
      <c r="L36" s="15">
        <f>'[1]District OPS'!P36</f>
        <v>29703</v>
      </c>
      <c r="M36" s="16">
        <f t="shared" si="1"/>
        <v>139927</v>
      </c>
      <c r="N36" s="16">
        <f t="shared" si="1"/>
        <v>964089</v>
      </c>
      <c r="O36" s="17">
        <f>'[1]District OPS'!Q36</f>
        <v>103584</v>
      </c>
      <c r="P36" s="18">
        <f>'[1]District OPS'!R36</f>
        <v>183762</v>
      </c>
    </row>
    <row r="37" spans="1:16" s="19" customFormat="1" ht="13.7" customHeight="1" x14ac:dyDescent="0.25">
      <c r="A37" s="13">
        <v>29</v>
      </c>
      <c r="B37" s="14" t="s">
        <v>46</v>
      </c>
      <c r="C37" s="15">
        <f>'[1]District AGRI'!O38</f>
        <v>221643</v>
      </c>
      <c r="D37" s="15">
        <f>'[1]District AGRI'!P38</f>
        <v>636515</v>
      </c>
      <c r="E37" s="15">
        <f t="shared" ref="E37:F49" si="2">I37-G37</f>
        <v>61373</v>
      </c>
      <c r="F37" s="15">
        <f t="shared" si="2"/>
        <v>778238</v>
      </c>
      <c r="G37" s="15">
        <f>'[1]District MSME'!I37+'[1]District MSME'!G37</f>
        <v>2197</v>
      </c>
      <c r="H37" s="15">
        <f>'[1]District MSME'!J37+'[1]District MSME'!H37</f>
        <v>121155</v>
      </c>
      <c r="I37" s="15">
        <f>'[1]District MSME'!K37</f>
        <v>63570</v>
      </c>
      <c r="J37" s="15">
        <f>'[1]District MSME'!L37</f>
        <v>899393</v>
      </c>
      <c r="K37" s="15">
        <f>'[1]District OPS'!O37</f>
        <v>19957</v>
      </c>
      <c r="L37" s="15">
        <f>'[1]District OPS'!P37</f>
        <v>67846</v>
      </c>
      <c r="M37" s="16">
        <f t="shared" ref="M37:N49" si="3">C37+I37+K37</f>
        <v>305170</v>
      </c>
      <c r="N37" s="16">
        <f t="shared" si="3"/>
        <v>1603754</v>
      </c>
      <c r="O37" s="17">
        <f>'[1]District OPS'!Q37</f>
        <v>192542</v>
      </c>
      <c r="P37" s="18">
        <f>'[1]District OPS'!R37</f>
        <v>388454</v>
      </c>
    </row>
    <row r="38" spans="1:16" s="19" customFormat="1" ht="13.7" customHeight="1" x14ac:dyDescent="0.25">
      <c r="A38" s="13">
        <v>30</v>
      </c>
      <c r="B38" s="14" t="s">
        <v>47</v>
      </c>
      <c r="C38" s="15">
        <f>'[1]District AGRI'!O39</f>
        <v>228662</v>
      </c>
      <c r="D38" s="15">
        <f>'[1]District AGRI'!P39</f>
        <v>334101</v>
      </c>
      <c r="E38" s="15">
        <f t="shared" si="2"/>
        <v>16872</v>
      </c>
      <c r="F38" s="15">
        <f t="shared" si="2"/>
        <v>192011</v>
      </c>
      <c r="G38" s="15">
        <f>'[1]District MSME'!I38+'[1]District MSME'!G38</f>
        <v>600</v>
      </c>
      <c r="H38" s="15">
        <f>'[1]District MSME'!J38+'[1]District MSME'!H38</f>
        <v>28489</v>
      </c>
      <c r="I38" s="15">
        <f>'[1]District MSME'!K38</f>
        <v>17472</v>
      </c>
      <c r="J38" s="15">
        <f>'[1]District MSME'!L38</f>
        <v>220500</v>
      </c>
      <c r="K38" s="15">
        <f>'[1]District OPS'!O38</f>
        <v>4153</v>
      </c>
      <c r="L38" s="15">
        <f>'[1]District OPS'!P38</f>
        <v>14464</v>
      </c>
      <c r="M38" s="16">
        <f t="shared" si="3"/>
        <v>250287</v>
      </c>
      <c r="N38" s="16">
        <f t="shared" si="3"/>
        <v>569065</v>
      </c>
      <c r="O38" s="17">
        <f>'[1]District OPS'!Q38</f>
        <v>186133</v>
      </c>
      <c r="P38" s="18">
        <f>'[1]District OPS'!R38</f>
        <v>244815</v>
      </c>
    </row>
    <row r="39" spans="1:16" s="19" customFormat="1" ht="13.7" customHeight="1" x14ac:dyDescent="0.25">
      <c r="A39" s="13">
        <v>31</v>
      </c>
      <c r="B39" s="14" t="s">
        <v>48</v>
      </c>
      <c r="C39" s="15">
        <f>'[1]District AGRI'!O40</f>
        <v>187996</v>
      </c>
      <c r="D39" s="15">
        <f>'[1]District AGRI'!P40</f>
        <v>354114</v>
      </c>
      <c r="E39" s="15">
        <f t="shared" si="2"/>
        <v>14045</v>
      </c>
      <c r="F39" s="15">
        <f t="shared" si="2"/>
        <v>178893</v>
      </c>
      <c r="G39" s="15">
        <f>'[1]District MSME'!I39+'[1]District MSME'!G39</f>
        <v>501</v>
      </c>
      <c r="H39" s="15">
        <f>'[1]District MSME'!J39+'[1]District MSME'!H39</f>
        <v>12632</v>
      </c>
      <c r="I39" s="15">
        <f>'[1]District MSME'!K39</f>
        <v>14546</v>
      </c>
      <c r="J39" s="15">
        <f>'[1]District MSME'!L39</f>
        <v>191525</v>
      </c>
      <c r="K39" s="15">
        <f>'[1]District OPS'!O39</f>
        <v>5252</v>
      </c>
      <c r="L39" s="15">
        <f>'[1]District OPS'!P39</f>
        <v>15066</v>
      </c>
      <c r="M39" s="16">
        <f t="shared" si="3"/>
        <v>207794</v>
      </c>
      <c r="N39" s="16">
        <f t="shared" si="3"/>
        <v>560705</v>
      </c>
      <c r="O39" s="17">
        <f>'[1]District OPS'!Q39</f>
        <v>97859</v>
      </c>
      <c r="P39" s="18">
        <f>'[1]District OPS'!R39</f>
        <v>167064</v>
      </c>
    </row>
    <row r="40" spans="1:16" s="19" customFormat="1" ht="13.7" customHeight="1" x14ac:dyDescent="0.25">
      <c r="A40" s="13">
        <v>32</v>
      </c>
      <c r="B40" s="14" t="s">
        <v>49</v>
      </c>
      <c r="C40" s="15">
        <f>'[1]District AGRI'!O41</f>
        <v>146784</v>
      </c>
      <c r="D40" s="15">
        <f>'[1]District AGRI'!P41</f>
        <v>261748</v>
      </c>
      <c r="E40" s="15">
        <f t="shared" si="2"/>
        <v>26941</v>
      </c>
      <c r="F40" s="15">
        <f t="shared" si="2"/>
        <v>338004</v>
      </c>
      <c r="G40" s="15">
        <f>'[1]District MSME'!I40+'[1]District MSME'!G40</f>
        <v>1487</v>
      </c>
      <c r="H40" s="15">
        <f>'[1]District MSME'!J40+'[1]District MSME'!H40</f>
        <v>43877</v>
      </c>
      <c r="I40" s="15">
        <f>'[1]District MSME'!K40</f>
        <v>28428</v>
      </c>
      <c r="J40" s="15">
        <f>'[1]District MSME'!L40</f>
        <v>381881</v>
      </c>
      <c r="K40" s="15">
        <f>'[1]District OPS'!O40</f>
        <v>10296</v>
      </c>
      <c r="L40" s="15">
        <f>'[1]District OPS'!P40</f>
        <v>21713</v>
      </c>
      <c r="M40" s="16">
        <f t="shared" si="3"/>
        <v>185508</v>
      </c>
      <c r="N40" s="16">
        <f t="shared" si="3"/>
        <v>665342</v>
      </c>
      <c r="O40" s="17">
        <f>'[1]District OPS'!Q40</f>
        <v>99710</v>
      </c>
      <c r="P40" s="18">
        <f>'[1]District OPS'!R40</f>
        <v>171620</v>
      </c>
    </row>
    <row r="41" spans="1:16" s="19" customFormat="1" ht="13.7" customHeight="1" x14ac:dyDescent="0.25">
      <c r="A41" s="13">
        <v>33</v>
      </c>
      <c r="B41" s="14" t="s">
        <v>50</v>
      </c>
      <c r="C41" s="15">
        <f>'[1]District AGRI'!O42</f>
        <v>73462</v>
      </c>
      <c r="D41" s="15">
        <f>'[1]District AGRI'!P42</f>
        <v>169999</v>
      </c>
      <c r="E41" s="15">
        <f t="shared" si="2"/>
        <v>6112</v>
      </c>
      <c r="F41" s="15">
        <f t="shared" si="2"/>
        <v>55078</v>
      </c>
      <c r="G41" s="15">
        <f>'[1]District MSME'!I41+'[1]District MSME'!G41</f>
        <v>101</v>
      </c>
      <c r="H41" s="15">
        <f>'[1]District MSME'!J41+'[1]District MSME'!H41</f>
        <v>2576</v>
      </c>
      <c r="I41" s="15">
        <f>'[1]District MSME'!K41</f>
        <v>6213</v>
      </c>
      <c r="J41" s="15">
        <f>'[1]District MSME'!L41</f>
        <v>57654</v>
      </c>
      <c r="K41" s="15">
        <f>'[1]District OPS'!O41</f>
        <v>946</v>
      </c>
      <c r="L41" s="15">
        <f>'[1]District OPS'!P41</f>
        <v>10077</v>
      </c>
      <c r="M41" s="16">
        <f t="shared" si="3"/>
        <v>80621</v>
      </c>
      <c r="N41" s="16">
        <f t="shared" si="3"/>
        <v>237730</v>
      </c>
      <c r="O41" s="17">
        <f>'[1]District OPS'!Q41</f>
        <v>39762</v>
      </c>
      <c r="P41" s="18">
        <f>'[1]District OPS'!R41</f>
        <v>75278</v>
      </c>
    </row>
    <row r="42" spans="1:16" s="19" customFormat="1" ht="13.7" customHeight="1" x14ac:dyDescent="0.25">
      <c r="A42" s="13">
        <v>34</v>
      </c>
      <c r="B42" s="14" t="s">
        <v>51</v>
      </c>
      <c r="C42" s="15">
        <f>'[1]District AGRI'!O43</f>
        <v>107178</v>
      </c>
      <c r="D42" s="15">
        <f>'[1]District AGRI'!P43</f>
        <v>151599</v>
      </c>
      <c r="E42" s="15">
        <f t="shared" si="2"/>
        <v>15775</v>
      </c>
      <c r="F42" s="15">
        <f t="shared" si="2"/>
        <v>49632</v>
      </c>
      <c r="G42" s="15">
        <f>'[1]District MSME'!I42+'[1]District MSME'!G42</f>
        <v>171</v>
      </c>
      <c r="H42" s="15">
        <f>'[1]District MSME'!J42+'[1]District MSME'!H42</f>
        <v>356</v>
      </c>
      <c r="I42" s="15">
        <f>'[1]District MSME'!K42</f>
        <v>15946</v>
      </c>
      <c r="J42" s="15">
        <f>'[1]District MSME'!L42</f>
        <v>49988</v>
      </c>
      <c r="K42" s="15">
        <f>'[1]District OPS'!O42</f>
        <v>1538</v>
      </c>
      <c r="L42" s="15">
        <f>'[1]District OPS'!P42</f>
        <v>4150</v>
      </c>
      <c r="M42" s="16">
        <f t="shared" si="3"/>
        <v>124662</v>
      </c>
      <c r="N42" s="16">
        <f t="shared" si="3"/>
        <v>205737</v>
      </c>
      <c r="O42" s="17">
        <f>'[1]District OPS'!Q42</f>
        <v>98212</v>
      </c>
      <c r="P42" s="18">
        <f>'[1]District OPS'!R42</f>
        <v>118355</v>
      </c>
    </row>
    <row r="43" spans="1:16" s="19" customFormat="1" ht="13.7" customHeight="1" x14ac:dyDescent="0.25">
      <c r="A43" s="13">
        <v>35</v>
      </c>
      <c r="B43" s="14" t="s">
        <v>52</v>
      </c>
      <c r="C43" s="15">
        <f>'[1]District AGRI'!O44</f>
        <v>72438</v>
      </c>
      <c r="D43" s="15">
        <f>'[1]District AGRI'!P44</f>
        <v>106649</v>
      </c>
      <c r="E43" s="15">
        <f t="shared" si="2"/>
        <v>19035</v>
      </c>
      <c r="F43" s="15">
        <f t="shared" si="2"/>
        <v>171130</v>
      </c>
      <c r="G43" s="15">
        <f>'[1]District MSME'!I43+'[1]District MSME'!G43</f>
        <v>848</v>
      </c>
      <c r="H43" s="15">
        <f>'[1]District MSME'!J43+'[1]District MSME'!H43</f>
        <v>3201</v>
      </c>
      <c r="I43" s="15">
        <f>'[1]District MSME'!K43</f>
        <v>19883</v>
      </c>
      <c r="J43" s="15">
        <f>'[1]District MSME'!L43</f>
        <v>174331</v>
      </c>
      <c r="K43" s="15">
        <f>'[1]District OPS'!O43</f>
        <v>6004</v>
      </c>
      <c r="L43" s="15">
        <f>'[1]District OPS'!P43</f>
        <v>13991</v>
      </c>
      <c r="M43" s="16">
        <f t="shared" si="3"/>
        <v>98325</v>
      </c>
      <c r="N43" s="16">
        <f t="shared" si="3"/>
        <v>294971</v>
      </c>
      <c r="O43" s="17">
        <f>'[1]District OPS'!Q43</f>
        <v>65695</v>
      </c>
      <c r="P43" s="18">
        <f>'[1]District OPS'!R43</f>
        <v>76295</v>
      </c>
    </row>
    <row r="44" spans="1:16" s="19" customFormat="1" ht="13.7" customHeight="1" x14ac:dyDescent="0.25">
      <c r="A44" s="13">
        <v>36</v>
      </c>
      <c r="B44" s="14" t="s">
        <v>53</v>
      </c>
      <c r="C44" s="15">
        <f>'[1]District AGRI'!O45</f>
        <v>42292</v>
      </c>
      <c r="D44" s="15">
        <f>'[1]District AGRI'!P45</f>
        <v>52259</v>
      </c>
      <c r="E44" s="15">
        <f t="shared" si="2"/>
        <v>4039</v>
      </c>
      <c r="F44" s="15">
        <f t="shared" si="2"/>
        <v>11359</v>
      </c>
      <c r="G44" s="15">
        <f>'[1]District MSME'!I44+'[1]District MSME'!G44</f>
        <v>62</v>
      </c>
      <c r="H44" s="15">
        <f>'[1]District MSME'!J44+'[1]District MSME'!H44</f>
        <v>186</v>
      </c>
      <c r="I44" s="15">
        <f>'[1]District MSME'!K44</f>
        <v>4101</v>
      </c>
      <c r="J44" s="15">
        <f>'[1]District MSME'!L44</f>
        <v>11545</v>
      </c>
      <c r="K44" s="15">
        <f>'[1]District OPS'!O44</f>
        <v>2232</v>
      </c>
      <c r="L44" s="15">
        <f>'[1]District OPS'!P44</f>
        <v>2518</v>
      </c>
      <c r="M44" s="16">
        <f t="shared" si="3"/>
        <v>48625</v>
      </c>
      <c r="N44" s="16">
        <f t="shared" si="3"/>
        <v>66322</v>
      </c>
      <c r="O44" s="17">
        <f>'[1]District OPS'!Q44</f>
        <v>41649</v>
      </c>
      <c r="P44" s="18">
        <f>'[1]District OPS'!R44</f>
        <v>38616</v>
      </c>
    </row>
    <row r="45" spans="1:16" s="19" customFormat="1" ht="13.7" customHeight="1" x14ac:dyDescent="0.25">
      <c r="A45" s="13">
        <v>37</v>
      </c>
      <c r="B45" s="14" t="s">
        <v>54</v>
      </c>
      <c r="C45" s="15">
        <f>'[1]District AGRI'!O46</f>
        <v>179372</v>
      </c>
      <c r="D45" s="15">
        <f>'[1]District AGRI'!P46</f>
        <v>274726</v>
      </c>
      <c r="E45" s="15">
        <f t="shared" si="2"/>
        <v>18791</v>
      </c>
      <c r="F45" s="15">
        <f t="shared" si="2"/>
        <v>122639</v>
      </c>
      <c r="G45" s="15">
        <f>'[1]District MSME'!I45+'[1]District MSME'!G45</f>
        <v>234</v>
      </c>
      <c r="H45" s="15">
        <f>'[1]District MSME'!J45+'[1]District MSME'!H45</f>
        <v>785</v>
      </c>
      <c r="I45" s="15">
        <f>'[1]District MSME'!K45</f>
        <v>19025</v>
      </c>
      <c r="J45" s="15">
        <f>'[1]District MSME'!L45</f>
        <v>123424</v>
      </c>
      <c r="K45" s="15">
        <f>'[1]District OPS'!O45</f>
        <v>3169</v>
      </c>
      <c r="L45" s="15">
        <f>'[1]District OPS'!P45</f>
        <v>7394</v>
      </c>
      <c r="M45" s="16">
        <f t="shared" si="3"/>
        <v>201566</v>
      </c>
      <c r="N45" s="16">
        <f t="shared" si="3"/>
        <v>405544</v>
      </c>
      <c r="O45" s="17">
        <f>'[1]District OPS'!Q45</f>
        <v>172160</v>
      </c>
      <c r="P45" s="18">
        <f>'[1]District OPS'!R45</f>
        <v>235013</v>
      </c>
    </row>
    <row r="46" spans="1:16" s="19" customFormat="1" ht="13.7" customHeight="1" x14ac:dyDescent="0.25">
      <c r="A46" s="13">
        <v>38</v>
      </c>
      <c r="B46" s="14" t="s">
        <v>55</v>
      </c>
      <c r="C46" s="15">
        <f>'[1]District AGRI'!O47</f>
        <v>478634</v>
      </c>
      <c r="D46" s="15">
        <f>'[1]District AGRI'!P47</f>
        <v>919085</v>
      </c>
      <c r="E46" s="15">
        <f t="shared" si="2"/>
        <v>51547</v>
      </c>
      <c r="F46" s="15">
        <f t="shared" si="2"/>
        <v>437420</v>
      </c>
      <c r="G46" s="15">
        <f>'[1]District MSME'!I46+'[1]District MSME'!G46</f>
        <v>3889</v>
      </c>
      <c r="H46" s="15">
        <f>'[1]District MSME'!J46+'[1]District MSME'!H46</f>
        <v>34601</v>
      </c>
      <c r="I46" s="15">
        <f>'[1]District MSME'!K46</f>
        <v>55436</v>
      </c>
      <c r="J46" s="15">
        <f>'[1]District MSME'!L46</f>
        <v>472021</v>
      </c>
      <c r="K46" s="15">
        <f>'[1]District OPS'!O46</f>
        <v>12716</v>
      </c>
      <c r="L46" s="15">
        <f>'[1]District OPS'!P46</f>
        <v>32502</v>
      </c>
      <c r="M46" s="16">
        <f t="shared" si="3"/>
        <v>546786</v>
      </c>
      <c r="N46" s="16">
        <f t="shared" si="3"/>
        <v>1423608</v>
      </c>
      <c r="O46" s="17">
        <f>'[1]District OPS'!Q46</f>
        <v>357773</v>
      </c>
      <c r="P46" s="18">
        <f>'[1]District OPS'!R46</f>
        <v>600367</v>
      </c>
    </row>
    <row r="47" spans="1:16" s="19" customFormat="1" ht="13.7" customHeight="1" x14ac:dyDescent="0.25">
      <c r="A47" s="13">
        <v>39</v>
      </c>
      <c r="B47" s="14" t="s">
        <v>56</v>
      </c>
      <c r="C47" s="15">
        <f>'[1]District AGRI'!O48</f>
        <v>67015</v>
      </c>
      <c r="D47" s="15">
        <f>'[1]District AGRI'!P48</f>
        <v>110285</v>
      </c>
      <c r="E47" s="15">
        <f t="shared" si="2"/>
        <v>13176</v>
      </c>
      <c r="F47" s="15">
        <f t="shared" si="2"/>
        <v>143089</v>
      </c>
      <c r="G47" s="15">
        <f>'[1]District MSME'!I47+'[1]District MSME'!G47</f>
        <v>565</v>
      </c>
      <c r="H47" s="15">
        <f>'[1]District MSME'!J47+'[1]District MSME'!H47</f>
        <v>4651</v>
      </c>
      <c r="I47" s="15">
        <f>'[1]District MSME'!K47</f>
        <v>13741</v>
      </c>
      <c r="J47" s="15">
        <f>'[1]District MSME'!L47</f>
        <v>147740</v>
      </c>
      <c r="K47" s="15">
        <f>'[1]District OPS'!O47</f>
        <v>3313</v>
      </c>
      <c r="L47" s="15">
        <f>'[1]District OPS'!P47</f>
        <v>10330</v>
      </c>
      <c r="M47" s="16">
        <f t="shared" si="3"/>
        <v>84069</v>
      </c>
      <c r="N47" s="16">
        <f t="shared" si="3"/>
        <v>268355</v>
      </c>
      <c r="O47" s="17">
        <f>'[1]District OPS'!Q47</f>
        <v>51808</v>
      </c>
      <c r="P47" s="18">
        <f>'[1]District OPS'!R47</f>
        <v>70332</v>
      </c>
    </row>
    <row r="48" spans="1:16" s="19" customFormat="1" ht="13.7" customHeight="1" x14ac:dyDescent="0.25">
      <c r="A48" s="13">
        <v>40</v>
      </c>
      <c r="B48" s="14" t="s">
        <v>57</v>
      </c>
      <c r="C48" s="15">
        <f>'[1]District AGRI'!O49</f>
        <v>265345</v>
      </c>
      <c r="D48" s="15">
        <f>'[1]District AGRI'!P49</f>
        <v>504286</v>
      </c>
      <c r="E48" s="15">
        <f t="shared" si="2"/>
        <v>25125</v>
      </c>
      <c r="F48" s="15">
        <f t="shared" si="2"/>
        <v>165370</v>
      </c>
      <c r="G48" s="15">
        <f>'[1]District MSME'!I48+'[1]District MSME'!G48</f>
        <v>581</v>
      </c>
      <c r="H48" s="15">
        <f>'[1]District MSME'!J48+'[1]District MSME'!H48</f>
        <v>2229</v>
      </c>
      <c r="I48" s="15">
        <f>'[1]District MSME'!K48</f>
        <v>25706</v>
      </c>
      <c r="J48" s="15">
        <f>'[1]District MSME'!L48</f>
        <v>167599</v>
      </c>
      <c r="K48" s="15">
        <f>'[1]District OPS'!O48</f>
        <v>4240</v>
      </c>
      <c r="L48" s="15">
        <f>'[1]District OPS'!P48</f>
        <v>13733</v>
      </c>
      <c r="M48" s="16">
        <f t="shared" si="3"/>
        <v>295291</v>
      </c>
      <c r="N48" s="16">
        <f t="shared" si="3"/>
        <v>685618</v>
      </c>
      <c r="O48" s="17">
        <f>'[1]District OPS'!Q48</f>
        <v>231180</v>
      </c>
      <c r="P48" s="18">
        <f>'[1]District OPS'!R48</f>
        <v>382198</v>
      </c>
    </row>
    <row r="49" spans="1:16" s="19" customFormat="1" ht="13.7" customHeight="1" x14ac:dyDescent="0.25">
      <c r="A49" s="13">
        <v>41</v>
      </c>
      <c r="B49" s="14" t="s">
        <v>58</v>
      </c>
      <c r="C49" s="15">
        <f>'[1]District AGRI'!O50</f>
        <v>150762</v>
      </c>
      <c r="D49" s="15">
        <f>'[1]District AGRI'!P50</f>
        <v>219635</v>
      </c>
      <c r="E49" s="15">
        <f t="shared" si="2"/>
        <v>44693</v>
      </c>
      <c r="F49" s="15">
        <f t="shared" si="2"/>
        <v>976977</v>
      </c>
      <c r="G49" s="15">
        <f>'[1]District MSME'!I49+'[1]District MSME'!G49</f>
        <v>3377</v>
      </c>
      <c r="H49" s="15">
        <f>'[1]District MSME'!J49+'[1]District MSME'!H49</f>
        <v>259994</v>
      </c>
      <c r="I49" s="15">
        <f>'[1]District MSME'!K49</f>
        <v>48070</v>
      </c>
      <c r="J49" s="15">
        <f>'[1]District MSME'!L49</f>
        <v>1236971</v>
      </c>
      <c r="K49" s="15">
        <f>'[1]District OPS'!O49</f>
        <v>15616</v>
      </c>
      <c r="L49" s="15">
        <f>'[1]District OPS'!P49</f>
        <v>54754</v>
      </c>
      <c r="M49" s="16">
        <f t="shared" si="3"/>
        <v>214448</v>
      </c>
      <c r="N49" s="16">
        <f t="shared" si="3"/>
        <v>1511360</v>
      </c>
      <c r="O49" s="17">
        <f>'[1]District OPS'!Q49</f>
        <v>139650</v>
      </c>
      <c r="P49" s="18">
        <f>'[1]District OPS'!R49</f>
        <v>211387</v>
      </c>
    </row>
    <row r="50" spans="1:16" s="22" customFormat="1" ht="13.7" customHeight="1" x14ac:dyDescent="0.25">
      <c r="A50" s="20" t="s">
        <v>59</v>
      </c>
      <c r="B50" s="20"/>
      <c r="C50" s="21">
        <f t="shared" ref="C50:P50" si="4">SUM(C9:C49)</f>
        <v>8688453</v>
      </c>
      <c r="D50" s="21">
        <f t="shared" si="4"/>
        <v>17292205</v>
      </c>
      <c r="E50" s="21">
        <f t="shared" si="4"/>
        <v>1134121</v>
      </c>
      <c r="F50" s="21">
        <f t="shared" si="4"/>
        <v>18012253</v>
      </c>
      <c r="G50" s="21">
        <f t="shared" si="4"/>
        <v>70184</v>
      </c>
      <c r="H50" s="21">
        <f t="shared" si="4"/>
        <v>3275737</v>
      </c>
      <c r="I50" s="21">
        <f t="shared" si="4"/>
        <v>1204305</v>
      </c>
      <c r="J50" s="21">
        <f t="shared" si="4"/>
        <v>21287990</v>
      </c>
      <c r="K50" s="21">
        <f t="shared" si="4"/>
        <v>405325</v>
      </c>
      <c r="L50" s="21">
        <f t="shared" si="4"/>
        <v>1358693</v>
      </c>
      <c r="M50" s="21">
        <f t="shared" si="4"/>
        <v>10298083</v>
      </c>
      <c r="N50" s="21">
        <f t="shared" si="4"/>
        <v>39938888</v>
      </c>
      <c r="O50" s="21">
        <f t="shared" si="4"/>
        <v>6439303</v>
      </c>
      <c r="P50" s="21">
        <f t="shared" si="4"/>
        <v>10992275</v>
      </c>
    </row>
    <row r="51" spans="1:16" s="19" customFormat="1" ht="12.75" x14ac:dyDescent="0.25">
      <c r="A51" s="23"/>
      <c r="B51" s="24"/>
      <c r="I51" s="22"/>
      <c r="J51" s="22"/>
      <c r="K51" s="22"/>
      <c r="L51" s="22"/>
      <c r="P51" s="25"/>
    </row>
    <row r="52" spans="1:16" s="19" customFormat="1" ht="12.75" x14ac:dyDescent="0.25">
      <c r="A52" s="23"/>
      <c r="B52" s="24"/>
      <c r="I52" s="22"/>
      <c r="J52" s="22"/>
      <c r="K52" s="22"/>
      <c r="L52" s="22"/>
      <c r="P52" s="25"/>
    </row>
    <row r="53" spans="1:16" s="19" customFormat="1" ht="12.75" x14ac:dyDescent="0.25">
      <c r="A53" s="23"/>
      <c r="B53" s="24"/>
      <c r="H53" s="25"/>
      <c r="L53" s="25"/>
      <c r="P53" s="25"/>
    </row>
    <row r="54" spans="1:16" s="19" customFormat="1" ht="12.75" x14ac:dyDescent="0.25">
      <c r="A54" s="23"/>
      <c r="B54" s="2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s="19" customFormat="1" ht="12.75" x14ac:dyDescent="0.25">
      <c r="A55" s="23"/>
      <c r="B55" s="24"/>
      <c r="I55" s="22"/>
      <c r="J55" s="22"/>
      <c r="K55" s="22"/>
      <c r="L55" s="22"/>
      <c r="P55" s="25"/>
    </row>
    <row r="56" spans="1:16" s="19" customFormat="1" ht="12.75" x14ac:dyDescent="0.25">
      <c r="A56" s="23"/>
      <c r="B56" s="24"/>
      <c r="I56" s="22"/>
      <c r="J56" s="22"/>
      <c r="K56" s="22"/>
      <c r="L56" s="22"/>
      <c r="P56" s="25"/>
    </row>
    <row r="57" spans="1:16" s="19" customFormat="1" ht="12.75" x14ac:dyDescent="0.25">
      <c r="A57" s="23"/>
      <c r="B57" s="24"/>
      <c r="I57" s="22"/>
      <c r="J57" s="22"/>
      <c r="K57" s="22"/>
      <c r="L57" s="22"/>
      <c r="P57" s="25"/>
    </row>
    <row r="58" spans="1:16" s="19" customFormat="1" ht="12.75" x14ac:dyDescent="0.25">
      <c r="A58" s="23"/>
      <c r="B58" s="24"/>
      <c r="I58" s="22"/>
      <c r="J58" s="22"/>
      <c r="K58" s="22"/>
      <c r="L58" s="22"/>
      <c r="P58" s="25"/>
    </row>
    <row r="59" spans="1:16" s="19" customFormat="1" ht="12.75" x14ac:dyDescent="0.25">
      <c r="A59" s="23"/>
      <c r="B59" s="24"/>
      <c r="I59" s="22"/>
      <c r="J59" s="22"/>
      <c r="K59" s="22"/>
      <c r="L59" s="22"/>
      <c r="P59" s="25"/>
    </row>
    <row r="60" spans="1:16" s="19" customFormat="1" ht="12.75" x14ac:dyDescent="0.25">
      <c r="A60" s="23"/>
      <c r="B60" s="24"/>
      <c r="I60" s="22"/>
      <c r="J60" s="22"/>
      <c r="K60" s="22"/>
      <c r="L60" s="22"/>
      <c r="P60" s="25"/>
    </row>
    <row r="61" spans="1:16" s="19" customFormat="1" ht="12.75" x14ac:dyDescent="0.25">
      <c r="A61" s="23"/>
      <c r="B61" s="24"/>
      <c r="I61" s="22"/>
      <c r="J61" s="22"/>
      <c r="K61" s="22"/>
      <c r="L61" s="22"/>
      <c r="P61" s="25"/>
    </row>
    <row r="62" spans="1:16" s="19" customFormat="1" ht="12.75" x14ac:dyDescent="0.25">
      <c r="A62" s="23"/>
      <c r="B62" s="24"/>
      <c r="I62" s="22"/>
      <c r="J62" s="22"/>
      <c r="K62" s="22"/>
      <c r="L62" s="22"/>
      <c r="P62" s="25"/>
    </row>
    <row r="63" spans="1:16" s="19" customFormat="1" ht="12.75" x14ac:dyDescent="0.25">
      <c r="A63" s="23"/>
      <c r="B63" s="24"/>
      <c r="I63" s="22"/>
      <c r="J63" s="22"/>
      <c r="K63" s="22"/>
      <c r="L63" s="22"/>
      <c r="P63" s="25"/>
    </row>
    <row r="64" spans="1:16" s="19" customFormat="1" ht="12.75" x14ac:dyDescent="0.25">
      <c r="A64" s="23"/>
      <c r="B64" s="24"/>
      <c r="I64" s="22"/>
      <c r="J64" s="22"/>
      <c r="K64" s="22"/>
      <c r="L64" s="22"/>
      <c r="P64" s="25"/>
    </row>
    <row r="65" spans="1:16" s="19" customFormat="1" ht="12.75" x14ac:dyDescent="0.25">
      <c r="A65" s="23"/>
      <c r="B65" s="24"/>
      <c r="I65" s="22"/>
      <c r="J65" s="22"/>
      <c r="K65" s="22"/>
      <c r="L65" s="22"/>
      <c r="P65" s="25"/>
    </row>
    <row r="66" spans="1:16" s="19" customFormat="1" ht="12.75" x14ac:dyDescent="0.25">
      <c r="A66" s="23"/>
      <c r="B66" s="24"/>
      <c r="I66" s="22"/>
      <c r="J66" s="22"/>
      <c r="K66" s="22"/>
      <c r="L66" s="22"/>
      <c r="P66" s="25"/>
    </row>
    <row r="67" spans="1:16" s="19" customFormat="1" ht="12.75" x14ac:dyDescent="0.25">
      <c r="A67" s="23"/>
      <c r="B67" s="24"/>
      <c r="I67" s="22"/>
      <c r="J67" s="22"/>
      <c r="K67" s="22"/>
      <c r="L67" s="22"/>
      <c r="P67" s="25"/>
    </row>
    <row r="68" spans="1:16" s="19" customFormat="1" ht="12.75" x14ac:dyDescent="0.25">
      <c r="A68" s="23"/>
      <c r="B68" s="24"/>
      <c r="I68" s="22"/>
      <c r="J68" s="22"/>
      <c r="K68" s="22"/>
      <c r="L68" s="22"/>
      <c r="P68" s="25"/>
    </row>
    <row r="69" spans="1:16" s="19" customFormat="1" ht="12.75" x14ac:dyDescent="0.25">
      <c r="A69" s="23"/>
      <c r="B69" s="24"/>
      <c r="I69" s="22"/>
      <c r="J69" s="22"/>
      <c r="K69" s="22"/>
      <c r="L69" s="22"/>
      <c r="P69" s="25"/>
    </row>
    <row r="70" spans="1:16" s="19" customFormat="1" ht="12.75" x14ac:dyDescent="0.25">
      <c r="A70" s="23"/>
      <c r="B70" s="24"/>
      <c r="I70" s="22"/>
      <c r="J70" s="22"/>
      <c r="K70" s="22"/>
      <c r="L70" s="22"/>
      <c r="P70" s="25"/>
    </row>
    <row r="71" spans="1:16" s="19" customFormat="1" ht="12.75" x14ac:dyDescent="0.25">
      <c r="A71" s="23"/>
      <c r="B71" s="24"/>
      <c r="I71" s="22"/>
      <c r="J71" s="22"/>
      <c r="K71" s="22"/>
      <c r="L71" s="22"/>
      <c r="P71" s="25"/>
    </row>
    <row r="72" spans="1:16" s="19" customFormat="1" ht="12.75" x14ac:dyDescent="0.25">
      <c r="A72" s="23"/>
      <c r="B72" s="24"/>
      <c r="I72" s="22"/>
      <c r="J72" s="22"/>
      <c r="K72" s="22"/>
      <c r="L72" s="22"/>
      <c r="P72" s="25"/>
    </row>
    <row r="73" spans="1:16" x14ac:dyDescent="0.25">
      <c r="G73" s="19"/>
      <c r="H73" s="19"/>
      <c r="I73" s="22"/>
      <c r="J73" s="22"/>
      <c r="K73" s="22"/>
      <c r="L73" s="22"/>
    </row>
  </sheetData>
  <mergeCells count="17">
    <mergeCell ref="O6:P7"/>
    <mergeCell ref="E7:F7"/>
    <mergeCell ref="G7:H7"/>
    <mergeCell ref="I7:J7"/>
    <mergeCell ref="A50:B50"/>
    <mergeCell ref="A6:A8"/>
    <mergeCell ref="B6:B8"/>
    <mergeCell ref="C6:D7"/>
    <mergeCell ref="E6:J6"/>
    <mergeCell ref="K6:L7"/>
    <mergeCell ref="M6:N7"/>
    <mergeCell ref="A1:P1"/>
    <mergeCell ref="A2:P2"/>
    <mergeCell ref="A3:P3"/>
    <mergeCell ref="A4:P4"/>
    <mergeCell ref="J5:L5"/>
    <mergeCell ref="M5:P5"/>
  </mergeCells>
  <pageMargins left="0.43307086614173229" right="0.35433070866141736" top="0.62992125984251968" bottom="0.51181102362204722" header="0.31496062992125984" footer="0.31496062992125984"/>
  <pageSetup paperSize="9" scale="75" orientation="landscape" r:id="rId1"/>
  <headerFooter>
    <oddFooter>&amp;L167th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 ACP SUMMERY</vt:lpstr>
      <vt:lpstr>'District ACP SUMMERY'!Print_Area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2026-05-14T06:27:24Z</dcterms:created>
  <dcterms:modified xsi:type="dcterms:W3CDTF">2026-05-14T06:27:34Z</dcterms:modified>
</cp:coreProperties>
</file>